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nmichels\Downloads\"/>
    </mc:Choice>
  </mc:AlternateContent>
  <bookViews>
    <workbookView xWindow="0" yWindow="0" windowWidth="14010" windowHeight="6195"/>
  </bookViews>
  <sheets>
    <sheet name="Process Information" sheetId="10" r:id="rId1"/>
    <sheet name="Schedule" sheetId="9" r:id="rId2"/>
    <sheet name="Appropriation Questionaire" sheetId="1" r:id="rId3"/>
    <sheet name="Detail " sheetId="4" r:id="rId4"/>
    <sheet name="Categories" sheetId="2" r:id="rId5"/>
    <sheet name="Sheet3" sheetId="3" state="hidden" r:id="rId6"/>
    <sheet name="Fall 2017 Standing Rules" sheetId="5" r:id="rId7"/>
    <sheet name="Senator" sheetId="8" r:id="rId8"/>
  </sheets>
  <definedNames>
    <definedName name="_xlnm.Print_Area" localSheetId="2">'Appropriation Questionaire'!$A$1:$N$63</definedName>
    <definedName name="_xlnm.Print_Area" localSheetId="3">'Detail '!$A$1:$P$81</definedName>
    <definedName name="_xlnm.Print_Area" localSheetId="6">'Fall 2017 Standing Rules'!$A$1:$D$32</definedName>
  </definedNames>
  <calcPr calcId="162913"/>
</workbook>
</file>

<file path=xl/calcChain.xml><?xml version="1.0" encoding="utf-8"?>
<calcChain xmlns="http://schemas.openxmlformats.org/spreadsheetml/2006/main">
  <c r="M7" i="4" l="1"/>
  <c r="M71" i="4"/>
  <c r="M63" i="4"/>
  <c r="M56" i="4"/>
  <c r="M49" i="4"/>
  <c r="M42" i="4"/>
  <c r="M35" i="4"/>
  <c r="M28" i="4"/>
  <c r="M21" i="4"/>
  <c r="M14" i="4"/>
  <c r="A1" i="4"/>
  <c r="O63" i="4"/>
  <c r="O7" i="4"/>
  <c r="P76" i="4"/>
  <c r="P78" i="4"/>
  <c r="G76" i="4"/>
  <c r="O71" i="4"/>
  <c r="H59" i="1"/>
  <c r="O56" i="4"/>
  <c r="O49" i="4"/>
  <c r="O42" i="4"/>
  <c r="O35" i="4"/>
  <c r="O28" i="4"/>
  <c r="O21" i="4"/>
  <c r="O14" i="4"/>
  <c r="U58" i="1"/>
  <c r="O1" i="1"/>
  <c r="I21" i="3"/>
  <c r="K21" i="3"/>
  <c r="M21" i="3"/>
  <c r="K4" i="3"/>
  <c r="M4" i="3"/>
  <c r="K5" i="3"/>
  <c r="M5" i="3"/>
  <c r="K6" i="3"/>
  <c r="M6" i="3"/>
  <c r="K7" i="3"/>
  <c r="M7" i="3"/>
  <c r="K8" i="3"/>
  <c r="M8" i="3"/>
  <c r="K9" i="3"/>
  <c r="M9" i="3"/>
  <c r="K10" i="3"/>
  <c r="M10" i="3"/>
  <c r="K11" i="3"/>
  <c r="M11" i="3"/>
  <c r="K12" i="3"/>
  <c r="M12" i="3"/>
  <c r="K13" i="3"/>
  <c r="M13" i="3"/>
  <c r="K14" i="3"/>
  <c r="M14" i="3"/>
  <c r="K15" i="3"/>
  <c r="M15" i="3"/>
  <c r="K16" i="3"/>
  <c r="M16" i="3"/>
  <c r="K17" i="3"/>
  <c r="M17" i="3"/>
  <c r="K18" i="3"/>
  <c r="M18" i="3"/>
  <c r="K19" i="3"/>
  <c r="M19" i="3"/>
  <c r="K20" i="3"/>
  <c r="M20" i="3"/>
  <c r="M22" i="3"/>
  <c r="L22" i="3"/>
  <c r="K22" i="3"/>
</calcChain>
</file>

<file path=xl/comments1.xml><?xml version="1.0" encoding="utf-8"?>
<comments xmlns="http://schemas.openxmlformats.org/spreadsheetml/2006/main">
  <authors>
    <author>Windows User</author>
  </authors>
  <commentList>
    <comment ref="J11" authorId="0" shapeId="0">
      <text>
        <r>
          <rPr>
            <b/>
            <sz val="12"/>
            <color indexed="12"/>
            <rFont val="Calisto MT"/>
            <family val="1"/>
          </rPr>
          <t xml:space="preserve">Please select your senator from the "Senator" tab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2"/>
            <color indexed="10"/>
            <rFont val="Calisto MT"/>
            <family val="1"/>
          </rPr>
          <t>If your organization is not listed, please contact ASUNM VP Sally Midani at asunmvp@unm.edu</t>
        </r>
      </text>
    </comment>
    <comment ref="H59" authorId="0" shapeId="0">
      <text>
        <r>
          <rPr>
            <b/>
            <sz val="9"/>
            <color indexed="81"/>
            <rFont val="Tahoma"/>
            <family val="2"/>
          </rPr>
          <t xml:space="preserve">The total will display what you have entered on the "Detail" sheet.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M6" authorId="0" shapeId="0">
      <text>
        <r>
          <rPr>
            <b/>
            <sz val="9"/>
            <color indexed="10"/>
            <rFont val="Tahoma"/>
            <family val="2"/>
          </rPr>
          <t>Please note:</t>
        </r>
        <r>
          <rPr>
            <b/>
            <sz val="9"/>
            <color indexed="81"/>
            <rFont val="Tahoma"/>
            <family val="2"/>
          </rPr>
          <t xml:space="preserve">
You MUST enter a unit price and # of units for total price to calculate.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<sst xmlns="http://schemas.openxmlformats.org/spreadsheetml/2006/main" count="252" uniqueCount="96">
  <si>
    <t xml:space="preserve">Name of Organization </t>
  </si>
  <si>
    <t xml:space="preserve">Date </t>
  </si>
  <si>
    <t>Campus Address</t>
  </si>
  <si>
    <t xml:space="preserve">Sponsoring Senator </t>
  </si>
  <si>
    <t>Primary Contact Name</t>
  </si>
  <si>
    <t>Phone Number</t>
  </si>
  <si>
    <t xml:space="preserve">Email Address </t>
  </si>
  <si>
    <t>Secondary Contact Name</t>
  </si>
  <si>
    <t xml:space="preserve">CONTACT INFORMATION </t>
  </si>
  <si>
    <t>The student group requesting appropriation funding:</t>
  </si>
  <si>
    <t>Please visit the Student Government Accounting Office for more information about your student organization account.</t>
  </si>
  <si>
    <t>TOTAL APPROPRIATION REQUEST AMOUNT:</t>
  </si>
  <si>
    <t>Category:</t>
  </si>
  <si>
    <t xml:space="preserve">Advertising </t>
  </si>
  <si>
    <t xml:space="preserve">Computer and Printer Supplies </t>
  </si>
  <si>
    <t xml:space="preserve">Computer Software </t>
  </si>
  <si>
    <t>Copying Services</t>
  </si>
  <si>
    <t>Educational/Instructional Materials</t>
  </si>
  <si>
    <t xml:space="preserve">Facility Rental </t>
  </si>
  <si>
    <t>Honorarium</t>
  </si>
  <si>
    <t xml:space="preserve">Office Supplies </t>
  </si>
  <si>
    <t xml:space="preserve">Postage </t>
  </si>
  <si>
    <t>Professional Services</t>
  </si>
  <si>
    <t>Refreshments/Food</t>
  </si>
  <si>
    <t>Rental Fees</t>
  </si>
  <si>
    <t xml:space="preserve">Travel- Gas Mileage </t>
  </si>
  <si>
    <t>Travel- Per Diem</t>
  </si>
  <si>
    <t xml:space="preserve">Click to show categories </t>
  </si>
  <si>
    <t xml:space="preserve">DETAILED DESCRIPTION </t>
  </si>
  <si>
    <t xml:space="preserve">Unit Price </t>
  </si>
  <si>
    <t xml:space="preserve">Total Price </t>
  </si>
  <si>
    <t xml:space="preserve">TOTAL APPROPRIATION REQUEST AMOUNT: </t>
  </si>
  <si>
    <t xml:space="preserve">Requests that are not represented at their scheduled Finance Committee Hearing will be passed at zero ($0) </t>
  </si>
  <si>
    <t>dollars. Groups unable to attend their scheduled hearing must provide the Finance Chair (asunmfin@unm.edu)</t>
  </si>
  <si>
    <t>with 24 hour notice.</t>
  </si>
  <si>
    <t xml:space="preserve">SGAO Use Only </t>
  </si>
  <si>
    <t>Category</t>
  </si>
  <si>
    <t>Detailed Description</t>
  </si>
  <si>
    <t>Unit Cost</t>
  </si>
  <si>
    <t>Total Units</t>
  </si>
  <si>
    <t>Total</t>
  </si>
  <si>
    <t>Finance Committee Use Only</t>
  </si>
  <si>
    <t>Committee Use Only</t>
  </si>
  <si>
    <t>UNM Foundation Surcharge</t>
  </si>
  <si>
    <t xml:space="preserve">PageTotal </t>
  </si>
  <si>
    <t xml:space="preserve">Reduction </t>
  </si>
  <si>
    <t xml:space="preserve">Reccomended </t>
  </si>
  <si>
    <t>Abridged Summary of Finance Committee Standing Rules</t>
  </si>
  <si>
    <t>Travel- Gas Mileage</t>
  </si>
  <si>
    <t xml:space="preserve">Travel- Airfare </t>
  </si>
  <si>
    <t>Individual or group membership dues</t>
  </si>
  <si>
    <t xml:space="preserve">Traveling or moblie technology </t>
  </si>
  <si>
    <t>Computer</t>
  </si>
  <si>
    <t>Printer</t>
  </si>
  <si>
    <t>$100 per day/$50 per travel day</t>
  </si>
  <si>
    <t>$0.20 per mile, 2 vehicles</t>
  </si>
  <si>
    <t xml:space="preserve">One Coach or Economy Class ticket </t>
  </si>
  <si>
    <t xml:space="preserve">Type of Request </t>
  </si>
  <si>
    <t xml:space="preserve">$0- NOT FUNDED </t>
  </si>
  <si>
    <t># of Units</t>
  </si>
  <si>
    <t xml:space="preserve">Recommended </t>
  </si>
  <si>
    <t>New Student Organization</t>
  </si>
  <si>
    <t>Food - Refreshments</t>
  </si>
  <si>
    <t>Up to (2) mtgs. / events @ $150 ea.</t>
  </si>
  <si>
    <t>Office Supplies</t>
  </si>
  <si>
    <t>Educational Supplies</t>
  </si>
  <si>
    <t>Conference / Registration Fees</t>
  </si>
  <si>
    <t>Surcharge</t>
  </si>
  <si>
    <t>Save ONLY as an Excel file.</t>
  </si>
  <si>
    <t>Total Recommended</t>
  </si>
  <si>
    <t>Please select and describe what your student group is requestiong funds for:</t>
  </si>
  <si>
    <t>Name</t>
  </si>
  <si>
    <t xml:space="preserve">Requests must be filled out completely including the detail sheet and submitted to the Chair, via email </t>
  </si>
  <si>
    <t xml:space="preserve">Gen'l Operating/Other Supply Costs </t>
  </si>
  <si>
    <r>
      <t xml:space="preserve">(asunmfin@unm.edu) </t>
    </r>
    <r>
      <rPr>
        <u/>
        <sz val="11"/>
        <color rgb="FF0000FF"/>
        <rFont val="Calibri"/>
        <family val="2"/>
        <scheme val="minor"/>
      </rPr>
      <t xml:space="preserve">no later than </t>
    </r>
    <r>
      <rPr>
        <b/>
        <u/>
        <sz val="11"/>
        <color rgb="FF0000FF"/>
        <rFont val="Calibri"/>
        <family val="2"/>
        <scheme val="minor"/>
      </rPr>
      <t>5:00 PM ON THE FRIDAY</t>
    </r>
    <r>
      <rPr>
        <u/>
        <sz val="11"/>
        <color rgb="FF0000FF"/>
        <rFont val="Calibri"/>
        <family val="2"/>
        <scheme val="minor"/>
      </rPr>
      <t xml:space="preserve"> before the scheduled committee meeting</t>
    </r>
    <r>
      <rPr>
        <sz val="11"/>
        <color rgb="FF0000FF"/>
        <rFont val="Calibri"/>
        <family val="2"/>
        <scheme val="minor"/>
      </rPr>
      <t>.</t>
    </r>
  </si>
  <si>
    <t>Difference</t>
  </si>
  <si>
    <t>Senator Assigned</t>
  </si>
  <si>
    <t xml:space="preserve">All items funded by the Finance Committee including, but not limited to, printers and computers, must be stored on campus, excluding individual residential hall rooms. </t>
  </si>
  <si>
    <t xml:space="preserve">Please Note:  </t>
  </si>
  <si>
    <t>Click icon for Full Version of 2017 Standing Rules</t>
  </si>
  <si>
    <r>
      <t xml:space="preserve">dollars. </t>
    </r>
    <r>
      <rPr>
        <sz val="11"/>
        <color rgb="FFC00000"/>
        <rFont val="Calibri"/>
        <family val="2"/>
        <scheme val="minor"/>
      </rPr>
      <t>Groups unable to attend their scheduled hearing must provide the Finance Chair (asunmfin@unm.edu)</t>
    </r>
  </si>
  <si>
    <t>Description of Request:   (For travel requests, please include dates)</t>
  </si>
  <si>
    <r>
      <rPr>
        <b/>
        <sz val="14"/>
        <rFont val="Calibri"/>
        <family val="2"/>
        <scheme val="minor"/>
      </rPr>
      <t>Reminder:</t>
    </r>
    <r>
      <rPr>
        <b/>
        <sz val="12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0000FF"/>
        <rFont val="Calibri"/>
        <family val="2"/>
        <scheme val="minor"/>
      </rPr>
      <t>You MUST also fill out the Detail Sheet on the next tab.</t>
    </r>
  </si>
  <si>
    <t>Number of Active Members</t>
  </si>
  <si>
    <t>Undergraduate</t>
  </si>
  <si>
    <t>Graduate</t>
  </si>
  <si>
    <t>Other</t>
  </si>
  <si>
    <r>
      <t>STUDENT ORGANIZATION INFORMATION    (</t>
    </r>
    <r>
      <rPr>
        <b/>
        <sz val="9"/>
        <color theme="1"/>
        <rFont val="Calibri"/>
        <family val="2"/>
        <scheme val="minor"/>
      </rPr>
      <t>Please select all of the following that apply).</t>
    </r>
  </si>
  <si>
    <t>Please refer to the Standing Rules tab to ensure you are in compliance!</t>
  </si>
  <si>
    <r>
      <rPr>
        <b/>
        <sz val="12"/>
        <color rgb="FFFF0000"/>
        <rFont val="Calibri"/>
        <family val="2"/>
        <scheme val="minor"/>
      </rPr>
      <t>Maximum</t>
    </r>
    <r>
      <rPr>
        <b/>
        <sz val="12"/>
        <color theme="1"/>
        <rFont val="Calibri"/>
        <family val="2"/>
        <scheme val="minor"/>
      </rPr>
      <t xml:space="preserve"> Funding Available </t>
    </r>
  </si>
  <si>
    <t>Honorarium (cannot be paid to UNM employees or students)</t>
  </si>
  <si>
    <t>Travel- Per Diem (lodging and meals)</t>
  </si>
  <si>
    <t>Assigned Senators TBD</t>
  </si>
  <si>
    <t>*15 Passenger Van (Unallowable per UNM policy)</t>
  </si>
  <si>
    <r>
      <t xml:space="preserve">UNM </t>
    </r>
    <r>
      <rPr>
        <b/>
        <i/>
        <sz val="11"/>
        <color rgb="FF0000FF"/>
        <rFont val="Calibri"/>
        <family val="2"/>
      </rPr>
      <t>does</t>
    </r>
    <r>
      <rPr>
        <i/>
        <sz val="11"/>
        <color rgb="FF0000FF"/>
        <rFont val="Calibri"/>
        <family val="2"/>
        <scheme val="minor"/>
      </rPr>
      <t xml:space="preserve"> allow 12 passenger vehicles</t>
    </r>
  </si>
  <si>
    <t>Travel - Airfare/Train/Rental/12 Passenger 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</si>
</sst>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0.0%"/>
    <numFmt numFmtId="166" formatCode="&quot;$&quot;#,##0"/>
    <numFmt numFmtId="167" formatCode="[&lt;=9999999]###\-####;\(###\)\ ###\-####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000000"/>
      <name val="Tahoma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4"/>
      <color theme="0"/>
      <name val="Arial"/>
      <family val="2"/>
    </font>
    <font>
      <sz val="9"/>
      <color indexed="81"/>
      <name val="Tahoma"/>
      <family val="2"/>
    </font>
    <font>
      <b/>
      <sz val="12"/>
      <color indexed="12"/>
      <name val="Calisto MT"/>
      <family val="1"/>
    </font>
    <font>
      <sz val="11"/>
      <color rgb="FF0000FF"/>
      <name val="Calibri"/>
      <family val="2"/>
      <scheme val="minor"/>
    </font>
    <font>
      <b/>
      <sz val="12"/>
      <color indexed="10"/>
      <name val="Calisto MT"/>
      <family val="1"/>
    </font>
    <font>
      <sz val="12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sz val="9"/>
      <color indexed="81"/>
      <name val="Tahoma"/>
      <family val="2"/>
    </font>
    <font>
      <b/>
      <sz val="16"/>
      <color rgb="FF0000FF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C00000"/>
      <name val="Calibri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10"/>
      <name val="Tahoma"/>
      <family val="2"/>
    </font>
    <font>
      <b/>
      <sz val="12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i/>
      <sz val="11"/>
      <color rgb="FF0000FF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9B9B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DFFDE"/>
        <bgColor indexed="64"/>
      </patternFill>
    </fill>
    <fill>
      <patternFill patternType="solid">
        <fgColor rgb="FFFFD243"/>
        <bgColor indexed="64"/>
      </patternFill>
    </fill>
    <fill>
      <patternFill patternType="solid">
        <fgColor rgb="FFCCFF99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27">
    <xf numFmtId="0" fontId="0" fillId="0" borderId="0" xfId="0"/>
    <xf numFmtId="0" fontId="6" fillId="0" borderId="0" xfId="0" applyFont="1"/>
    <xf numFmtId="0" fontId="7" fillId="0" borderId="0" xfId="2"/>
    <xf numFmtId="164" fontId="7" fillId="0" borderId="17" xfId="2" applyNumberFormat="1" applyBorder="1" applyProtection="1">
      <protection locked="0"/>
    </xf>
    <xf numFmtId="0" fontId="7" fillId="0" borderId="17" xfId="2" applyBorder="1" applyProtection="1">
      <protection locked="0"/>
    </xf>
    <xf numFmtId="164" fontId="7" fillId="0" borderId="3" xfId="2" applyNumberFormat="1" applyBorder="1" applyProtection="1">
      <protection locked="0"/>
    </xf>
    <xf numFmtId="0" fontId="7" fillId="0" borderId="3" xfId="2" applyBorder="1" applyProtection="1">
      <protection locked="0"/>
    </xf>
    <xf numFmtId="0" fontId="7" fillId="0" borderId="3" xfId="2" applyBorder="1" applyAlignment="1" applyProtection="1">
      <alignment horizontal="center"/>
      <protection locked="0"/>
    </xf>
    <xf numFmtId="0" fontId="7" fillId="0" borderId="17" xfId="2" applyBorder="1" applyAlignment="1" applyProtection="1">
      <alignment horizontal="center"/>
      <protection locked="0"/>
    </xf>
    <xf numFmtId="164" fontId="11" fillId="0" borderId="18" xfId="2" applyNumberFormat="1" applyFont="1" applyBorder="1" applyAlignment="1" applyProtection="1">
      <protection locked="0"/>
    </xf>
    <xf numFmtId="164" fontId="11" fillId="0" borderId="3" xfId="2" applyNumberFormat="1" applyFont="1" applyBorder="1" applyAlignment="1" applyProtection="1">
      <protection locked="0"/>
    </xf>
    <xf numFmtId="164" fontId="11" fillId="0" borderId="19" xfId="2" applyNumberFormat="1" applyFont="1" applyBorder="1" applyAlignment="1">
      <alignment horizontal="center"/>
    </xf>
    <xf numFmtId="165" fontId="7" fillId="0" borderId="20" xfId="4" applyNumberFormat="1" applyFont="1" applyBorder="1" applyAlignment="1">
      <alignment horizontal="center"/>
    </xf>
    <xf numFmtId="164" fontId="7" fillId="0" borderId="27" xfId="2" applyNumberFormat="1" applyBorder="1" applyAlignment="1" applyProtection="1">
      <protection locked="0"/>
    </xf>
    <xf numFmtId="164" fontId="7" fillId="0" borderId="3" xfId="2" applyNumberFormat="1" applyBorder="1" applyAlignment="1" applyProtection="1">
      <protection locked="0"/>
    </xf>
    <xf numFmtId="164" fontId="9" fillId="0" borderId="3" xfId="2" applyNumberFormat="1" applyFont="1" applyBorder="1" applyProtection="1"/>
    <xf numFmtId="165" fontId="9" fillId="0" borderId="3" xfId="4" applyNumberFormat="1" applyFont="1" applyBorder="1" applyProtection="1"/>
    <xf numFmtId="164" fontId="9" fillId="0" borderId="21" xfId="2" applyNumberFormat="1" applyFont="1" applyBorder="1" applyAlignment="1" applyProtection="1"/>
    <xf numFmtId="164" fontId="12" fillId="0" borderId="22" xfId="2" applyNumberFormat="1" applyFont="1" applyBorder="1" applyAlignment="1" applyProtection="1"/>
    <xf numFmtId="164" fontId="9" fillId="0" borderId="17" xfId="2" applyNumberFormat="1" applyFont="1" applyBorder="1" applyProtection="1"/>
    <xf numFmtId="164" fontId="0" fillId="0" borderId="0" xfId="0" applyNumberFormat="1" applyBorder="1" applyAlignment="1" applyProtection="1">
      <alignment vertical="center"/>
      <protection locked="0"/>
    </xf>
    <xf numFmtId="164" fontId="0" fillId="0" borderId="0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vertical="center"/>
      <protection locked="0"/>
    </xf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6" borderId="3" xfId="0" applyFill="1" applyBorder="1" applyAlignment="1" applyProtection="1">
      <alignment horizontal="center"/>
      <protection locked="0"/>
    </xf>
    <xf numFmtId="44" fontId="0" fillId="0" borderId="3" xfId="1" applyFont="1" applyBorder="1" applyProtection="1">
      <protection locked="0"/>
    </xf>
    <xf numFmtId="0" fontId="17" fillId="0" borderId="0" xfId="0" applyFont="1" applyProtection="1">
      <protection locked="0"/>
    </xf>
    <xf numFmtId="1" fontId="0" fillId="0" borderId="0" xfId="0" applyNumberFormat="1" applyProtection="1">
      <protection locked="0"/>
    </xf>
    <xf numFmtId="0" fontId="6" fillId="0" borderId="0" xfId="0" applyFont="1" applyProtection="1"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0" borderId="0" xfId="1" applyNumberFormat="1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0" xfId="0" applyBorder="1" applyProtection="1"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0" fillId="7" borderId="0" xfId="0" applyFont="1" applyFill="1" applyAlignment="1" applyProtection="1">
      <protection locked="0"/>
    </xf>
    <xf numFmtId="0" fontId="32" fillId="0" borderId="0" xfId="0" applyFont="1" applyProtection="1">
      <protection locked="0"/>
    </xf>
    <xf numFmtId="0" fontId="31" fillId="0" borderId="0" xfId="0" applyFont="1" applyAlignment="1" applyProtection="1">
      <alignment horizontal="left" indent="2"/>
      <protection locked="0"/>
    </xf>
    <xf numFmtId="0" fontId="0" fillId="0" borderId="23" xfId="0" applyBorder="1" applyProtection="1">
      <protection locked="0"/>
    </xf>
    <xf numFmtId="0" fontId="2" fillId="6" borderId="43" xfId="0" applyFont="1" applyFill="1" applyBorder="1" applyAlignment="1" applyProtection="1">
      <alignment horizontal="center"/>
      <protection locked="0"/>
    </xf>
    <xf numFmtId="44" fontId="2" fillId="6" borderId="44" xfId="1" applyFont="1" applyFill="1" applyBorder="1" applyProtection="1"/>
    <xf numFmtId="44" fontId="0" fillId="0" borderId="13" xfId="1" applyFont="1" applyBorder="1" applyProtection="1">
      <protection locked="0"/>
    </xf>
    <xf numFmtId="44" fontId="2" fillId="0" borderId="45" xfId="1" applyFont="1" applyBorder="1" applyProtection="1"/>
    <xf numFmtId="0" fontId="16" fillId="0" borderId="0" xfId="0" applyFont="1" applyProtection="1">
      <protection locked="0"/>
    </xf>
    <xf numFmtId="0" fontId="21" fillId="8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6" fillId="0" borderId="0" xfId="0" applyFont="1" applyAlignment="1" applyProtection="1">
      <alignment horizontal="left" vertical="top" indent="1"/>
      <protection locked="0"/>
    </xf>
    <xf numFmtId="0" fontId="26" fillId="0" borderId="0" xfId="0" applyFont="1" applyAlignment="1" applyProtection="1">
      <alignment horizontal="left" indent="1"/>
      <protection locked="0"/>
    </xf>
    <xf numFmtId="0" fontId="26" fillId="9" borderId="0" xfId="0" applyFont="1" applyFill="1" applyAlignment="1" applyProtection="1">
      <alignment horizontal="left" vertical="top" indent="1"/>
      <protection locked="0"/>
    </xf>
    <xf numFmtId="0" fontId="26" fillId="9" borderId="0" xfId="0" applyFont="1" applyFill="1" applyAlignment="1" applyProtection="1">
      <alignment horizontal="left" indent="1"/>
      <protection locked="0"/>
    </xf>
    <xf numFmtId="0" fontId="35" fillId="0" borderId="0" xfId="0" applyFont="1" applyProtection="1">
      <protection locked="0"/>
    </xf>
    <xf numFmtId="0" fontId="34" fillId="0" borderId="0" xfId="0" applyFont="1"/>
    <xf numFmtId="0" fontId="0" fillId="0" borderId="0" xfId="0" applyBorder="1" applyAlignment="1" applyProtection="1">
      <alignment horizontal="left" vertical="top" wrapText="1"/>
      <protection locked="0"/>
    </xf>
    <xf numFmtId="0" fontId="39" fillId="0" borderId="0" xfId="0" applyFont="1" applyProtection="1">
      <protection locked="0"/>
    </xf>
    <xf numFmtId="0" fontId="2" fillId="0" borderId="10" xfId="0" applyFont="1" applyBorder="1" applyAlignment="1" applyProtection="1">
      <alignment horizontal="left" indent="2"/>
      <protection locked="0"/>
    </xf>
    <xf numFmtId="0" fontId="2" fillId="0" borderId="10" xfId="0" applyFont="1" applyBorder="1" applyProtection="1">
      <protection locked="0"/>
    </xf>
    <xf numFmtId="1" fontId="2" fillId="0" borderId="37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 indent="1"/>
      <protection locked="0"/>
    </xf>
    <xf numFmtId="0" fontId="0" fillId="0" borderId="10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0" xfId="0" applyFill="1" applyBorder="1"/>
    <xf numFmtId="0" fontId="16" fillId="0" borderId="0" xfId="0" applyFont="1" applyAlignment="1" applyProtection="1">
      <alignment horizontal="center" vertical="center"/>
    </xf>
    <xf numFmtId="0" fontId="33" fillId="11" borderId="3" xfId="0" applyFont="1" applyFill="1" applyBorder="1" applyAlignment="1" applyProtection="1">
      <alignment horizontal="left" vertical="center" indent="1"/>
    </xf>
    <xf numFmtId="166" fontId="33" fillId="11" borderId="3" xfId="0" applyNumberFormat="1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left" indent="1"/>
    </xf>
    <xf numFmtId="166" fontId="37" fillId="0" borderId="0" xfId="0" applyNumberFormat="1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left" indent="1"/>
    </xf>
    <xf numFmtId="6" fontId="0" fillId="0" borderId="3" xfId="0" applyNumberFormat="1" applyFill="1" applyBorder="1" applyAlignment="1" applyProtection="1">
      <alignment horizontal="center"/>
    </xf>
    <xf numFmtId="0" fontId="0" fillId="11" borderId="3" xfId="0" applyFill="1" applyBorder="1" applyAlignment="1" applyProtection="1">
      <alignment horizontal="left" indent="1"/>
    </xf>
    <xf numFmtId="0" fontId="0" fillId="11" borderId="3" xfId="0" applyFill="1" applyBorder="1" applyAlignment="1" applyProtection="1">
      <alignment horizontal="center"/>
    </xf>
    <xf numFmtId="166" fontId="0" fillId="11" borderId="3" xfId="0" applyNumberFormat="1" applyFill="1" applyBorder="1" applyAlignment="1" applyProtection="1">
      <alignment horizontal="center"/>
    </xf>
    <xf numFmtId="0" fontId="0" fillId="11" borderId="53" xfId="0" applyFill="1" applyBorder="1" applyAlignment="1" applyProtection="1">
      <alignment horizontal="left" indent="1"/>
    </xf>
    <xf numFmtId="166" fontId="0" fillId="11" borderId="53" xfId="0" applyNumberFormat="1" applyFill="1" applyBorder="1" applyAlignment="1" applyProtection="1">
      <alignment horizontal="center"/>
    </xf>
    <xf numFmtId="0" fontId="0" fillId="0" borderId="53" xfId="0" applyFill="1" applyBorder="1" applyAlignment="1" applyProtection="1">
      <alignment horizontal="left" indent="1"/>
    </xf>
    <xf numFmtId="6" fontId="0" fillId="0" borderId="5" xfId="0" applyNumberFormat="1" applyFill="1" applyBorder="1" applyAlignment="1" applyProtection="1">
      <alignment horizontal="center"/>
    </xf>
    <xf numFmtId="0" fontId="46" fillId="0" borderId="17" xfId="0" applyFont="1" applyFill="1" applyBorder="1" applyAlignment="1" applyProtection="1">
      <alignment horizontal="left" indent="3"/>
    </xf>
    <xf numFmtId="166" fontId="0" fillId="0" borderId="17" xfId="0" applyNumberFormat="1" applyFill="1" applyBorder="1" applyAlignment="1" applyProtection="1">
      <alignment horizontal="center"/>
    </xf>
    <xf numFmtId="0" fontId="0" fillId="0" borderId="0" xfId="0" applyProtection="1"/>
    <xf numFmtId="0" fontId="36" fillId="0" borderId="0" xfId="0" applyFont="1" applyAlignment="1" applyProtection="1">
      <alignment horizontal="left" indent="1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164" fontId="0" fillId="0" borderId="12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center"/>
      <protection locked="0"/>
    </xf>
    <xf numFmtId="164" fontId="0" fillId="0" borderId="0" xfId="1" applyNumberFormat="1" applyFont="1" applyBorder="1" applyAlignment="1" applyProtection="1">
      <alignment horizontal="center"/>
      <protection locked="0"/>
    </xf>
    <xf numFmtId="164" fontId="0" fillId="0" borderId="1" xfId="1" applyNumberFormat="1" applyFont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0" fillId="5" borderId="5" xfId="0" applyFill="1" applyBorder="1" applyAlignment="1" applyProtection="1">
      <alignment horizontal="left" vertical="top" wrapText="1"/>
      <protection locked="0"/>
    </xf>
    <xf numFmtId="0" fontId="0" fillId="5" borderId="6" xfId="0" applyFill="1" applyBorder="1" applyAlignment="1" applyProtection="1">
      <alignment horizontal="left" vertical="top" wrapText="1"/>
      <protection locked="0"/>
    </xf>
    <xf numFmtId="0" fontId="0" fillId="5" borderId="0" xfId="0" applyFill="1" applyBorder="1" applyAlignment="1" applyProtection="1">
      <alignment horizontal="left" vertical="top" wrapText="1"/>
      <protection locked="0"/>
    </xf>
    <xf numFmtId="0" fontId="0" fillId="5" borderId="7" xfId="0" applyFill="1" applyBorder="1" applyAlignment="1" applyProtection="1">
      <alignment horizontal="left" vertical="top" wrapText="1"/>
      <protection locked="0"/>
    </xf>
    <xf numFmtId="0" fontId="0" fillId="5" borderId="8" xfId="0" applyFill="1" applyBorder="1" applyAlignment="1" applyProtection="1">
      <alignment horizontal="left" vertical="top" wrapText="1"/>
      <protection locked="0"/>
    </xf>
    <xf numFmtId="0" fontId="0" fillId="5" borderId="1" xfId="0" applyFill="1" applyBorder="1" applyAlignment="1" applyProtection="1">
      <alignment horizontal="left" vertical="top" wrapText="1"/>
      <protection locked="0"/>
    </xf>
    <xf numFmtId="0" fontId="0" fillId="5" borderId="9" xfId="0" applyFill="1" applyBorder="1" applyAlignment="1" applyProtection="1">
      <alignment horizontal="left" vertical="top" wrapText="1"/>
      <protection locked="0"/>
    </xf>
    <xf numFmtId="0" fontId="2" fillId="2" borderId="43" xfId="0" applyFont="1" applyFill="1" applyBorder="1" applyAlignment="1" applyProtection="1">
      <alignment horizontal="center"/>
      <protection locked="0"/>
    </xf>
    <xf numFmtId="0" fontId="2" fillId="2" borderId="46" xfId="0" applyFont="1" applyFill="1" applyBorder="1" applyAlignment="1" applyProtection="1">
      <alignment horizontal="center"/>
      <protection locked="0"/>
    </xf>
    <xf numFmtId="0" fontId="2" fillId="2" borderId="44" xfId="0" applyFont="1" applyFill="1" applyBorder="1" applyAlignment="1" applyProtection="1">
      <alignment horizontal="center"/>
      <protection locked="0"/>
    </xf>
    <xf numFmtId="0" fontId="30" fillId="7" borderId="0" xfId="0" applyFont="1" applyFill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14" fontId="0" fillId="5" borderId="0" xfId="0" applyNumberFormat="1" applyFill="1" applyBorder="1" applyAlignment="1" applyProtection="1">
      <alignment horizontal="center"/>
      <protection locked="0"/>
    </xf>
    <xf numFmtId="167" fontId="0" fillId="5" borderId="0" xfId="0" applyNumberFormat="1" applyFill="1" applyAlignment="1" applyProtection="1">
      <alignment horizontal="center"/>
      <protection locked="0"/>
    </xf>
    <xf numFmtId="167" fontId="0" fillId="5" borderId="1" xfId="0" applyNumberFormat="1" applyFill="1" applyBorder="1" applyAlignment="1" applyProtection="1">
      <alignment horizontal="center"/>
      <protection locked="0"/>
    </xf>
    <xf numFmtId="0" fontId="15" fillId="5" borderId="0" xfId="5" applyFill="1" applyBorder="1" applyAlignment="1" applyProtection="1">
      <alignment horizontal="center"/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0" fontId="34" fillId="0" borderId="4" xfId="0" applyFont="1" applyBorder="1" applyAlignment="1" applyProtection="1">
      <alignment horizontal="left" vertical="top" wrapText="1"/>
      <protection locked="0"/>
    </xf>
    <xf numFmtId="0" fontId="34" fillId="0" borderId="2" xfId="0" applyFont="1" applyBorder="1" applyAlignment="1" applyProtection="1">
      <alignment horizontal="left" vertical="top" wrapText="1"/>
      <protection locked="0"/>
    </xf>
    <xf numFmtId="0" fontId="34" fillId="0" borderId="5" xfId="0" applyFont="1" applyBorder="1" applyAlignment="1" applyProtection="1">
      <alignment horizontal="left" vertical="top" wrapText="1"/>
      <protection locked="0"/>
    </xf>
    <xf numFmtId="0" fontId="34" fillId="0" borderId="6" xfId="0" applyFont="1" applyBorder="1" applyAlignment="1" applyProtection="1">
      <alignment horizontal="left" vertical="top" wrapText="1"/>
      <protection locked="0"/>
    </xf>
    <xf numFmtId="0" fontId="34" fillId="0" borderId="0" xfId="0" applyFont="1" applyBorder="1" applyAlignment="1" applyProtection="1">
      <alignment horizontal="left" vertical="top" wrapText="1"/>
      <protection locked="0"/>
    </xf>
    <xf numFmtId="0" fontId="34" fillId="0" borderId="7" xfId="0" applyFont="1" applyBorder="1" applyAlignment="1" applyProtection="1">
      <alignment horizontal="left" vertical="top" wrapText="1"/>
      <protection locked="0"/>
    </xf>
    <xf numFmtId="0" fontId="34" fillId="0" borderId="8" xfId="0" applyFont="1" applyBorder="1" applyAlignment="1" applyProtection="1">
      <alignment horizontal="left" vertical="top" wrapText="1"/>
      <protection locked="0"/>
    </xf>
    <xf numFmtId="0" fontId="34" fillId="0" borderId="1" xfId="0" applyFont="1" applyBorder="1" applyAlignment="1" applyProtection="1">
      <alignment horizontal="left" vertical="top" wrapText="1"/>
      <protection locked="0"/>
    </xf>
    <xf numFmtId="0" fontId="34" fillId="0" borderId="9" xfId="0" applyFont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44" fontId="0" fillId="0" borderId="11" xfId="1" applyFont="1" applyBorder="1" applyAlignment="1" applyProtection="1">
      <alignment horizontal="center" vertical="center"/>
    </xf>
    <xf numFmtId="44" fontId="0" fillId="0" borderId="12" xfId="1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/>
    </xf>
    <xf numFmtId="44" fontId="0" fillId="0" borderId="11" xfId="1" applyFont="1" applyBorder="1" applyAlignment="1" applyProtection="1">
      <alignment horizontal="center" vertical="center"/>
      <protection locked="0"/>
    </xf>
    <xf numFmtId="44" fontId="0" fillId="0" borderId="12" xfId="1" applyFont="1" applyBorder="1" applyAlignment="1" applyProtection="1">
      <alignment horizontal="center" vertical="center"/>
      <protection locked="0"/>
    </xf>
    <xf numFmtId="164" fontId="2" fillId="0" borderId="0" xfId="1" applyNumberFormat="1" applyFont="1" applyBorder="1" applyAlignment="1" applyProtection="1">
      <alignment horizontal="center"/>
    </xf>
    <xf numFmtId="164" fontId="2" fillId="0" borderId="1" xfId="1" applyNumberFormat="1" applyFont="1" applyBorder="1" applyAlignment="1" applyProtection="1">
      <alignment horizontal="center"/>
    </xf>
    <xf numFmtId="0" fontId="19" fillId="0" borderId="41" xfId="0" applyFont="1" applyBorder="1" applyAlignment="1" applyProtection="1">
      <alignment horizontal="center"/>
      <protection locked="0"/>
    </xf>
    <xf numFmtId="0" fontId="19" fillId="0" borderId="37" xfId="0" applyFont="1" applyBorder="1" applyAlignment="1" applyProtection="1">
      <alignment horizontal="center"/>
      <protection locked="0"/>
    </xf>
    <xf numFmtId="0" fontId="19" fillId="0" borderId="42" xfId="0" applyFont="1" applyBorder="1" applyAlignment="1" applyProtection="1">
      <alignment horizontal="center"/>
      <protection locked="0"/>
    </xf>
    <xf numFmtId="0" fontId="33" fillId="5" borderId="43" xfId="0" applyFont="1" applyFill="1" applyBorder="1" applyAlignment="1" applyProtection="1">
      <alignment horizontal="center"/>
      <protection locked="0"/>
    </xf>
    <xf numFmtId="0" fontId="33" fillId="5" borderId="44" xfId="0" applyFont="1" applyFill="1" applyBorder="1" applyAlignment="1" applyProtection="1">
      <alignment horizontal="center"/>
      <protection locked="0"/>
    </xf>
    <xf numFmtId="0" fontId="44" fillId="12" borderId="47" xfId="0" applyFont="1" applyFill="1" applyBorder="1" applyAlignment="1" applyProtection="1">
      <alignment horizontal="center" vertical="center"/>
      <protection locked="0"/>
    </xf>
    <xf numFmtId="0" fontId="44" fillId="12" borderId="48" xfId="0" applyFont="1" applyFill="1" applyBorder="1" applyAlignment="1" applyProtection="1">
      <alignment horizontal="center" vertical="center"/>
      <protection locked="0"/>
    </xf>
    <xf numFmtId="0" fontId="44" fillId="12" borderId="49" xfId="0" applyFont="1" applyFill="1" applyBorder="1" applyAlignment="1" applyProtection="1">
      <alignment horizontal="center" vertical="center"/>
      <protection locked="0"/>
    </xf>
    <xf numFmtId="0" fontId="44" fillId="12" borderId="50" xfId="0" applyFont="1" applyFill="1" applyBorder="1" applyAlignment="1" applyProtection="1">
      <alignment horizontal="center" vertical="center"/>
      <protection locked="0"/>
    </xf>
    <xf numFmtId="0" fontId="44" fillId="12" borderId="51" xfId="0" applyFont="1" applyFill="1" applyBorder="1" applyAlignment="1" applyProtection="1">
      <alignment horizontal="center" vertical="center"/>
      <protection locked="0"/>
    </xf>
    <xf numFmtId="0" fontId="44" fillId="12" borderId="52" xfId="0" applyFont="1" applyFill="1" applyBorder="1" applyAlignment="1" applyProtection="1">
      <alignment horizontal="center" vertical="center"/>
      <protection locked="0"/>
    </xf>
    <xf numFmtId="0" fontId="7" fillId="4" borderId="23" xfId="2" applyFill="1" applyBorder="1" applyAlignment="1">
      <alignment horizontal="center" vertical="center" wrapText="1"/>
    </xf>
    <xf numFmtId="0" fontId="7" fillId="4" borderId="13" xfId="2" applyFill="1" applyBorder="1" applyAlignment="1">
      <alignment horizontal="center" vertical="center" wrapText="1"/>
    </xf>
    <xf numFmtId="0" fontId="7" fillId="4" borderId="24" xfId="2" applyFill="1" applyBorder="1" applyAlignment="1">
      <alignment horizontal="center" vertical="center" wrapText="1"/>
    </xf>
    <xf numFmtId="0" fontId="7" fillId="4" borderId="19" xfId="2" applyFill="1" applyBorder="1" applyAlignment="1">
      <alignment horizontal="center" vertical="center" wrapText="1"/>
    </xf>
    <xf numFmtId="0" fontId="7" fillId="4" borderId="25" xfId="2" applyFill="1" applyBorder="1" applyAlignment="1">
      <alignment horizontal="center" vertical="center" wrapText="1"/>
    </xf>
    <xf numFmtId="0" fontId="7" fillId="4" borderId="26" xfId="2" applyFill="1" applyBorder="1" applyAlignment="1">
      <alignment horizontal="center" vertical="center" wrapText="1"/>
    </xf>
    <xf numFmtId="164" fontId="7" fillId="0" borderId="15" xfId="2" applyNumberFormat="1" applyBorder="1" applyAlignment="1">
      <alignment horizontal="center" vertical="center"/>
    </xf>
    <xf numFmtId="164" fontId="7" fillId="0" borderId="20" xfId="2" applyNumberFormat="1" applyBorder="1" applyAlignment="1">
      <alignment horizontal="center" vertical="center"/>
    </xf>
    <xf numFmtId="0" fontId="7" fillId="0" borderId="3" xfId="2" applyBorder="1" applyAlignment="1" applyProtection="1">
      <alignment horizontal="center" wrapText="1"/>
      <protection locked="0"/>
    </xf>
    <xf numFmtId="0" fontId="8" fillId="3" borderId="39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0" fontId="8" fillId="3" borderId="40" xfId="2" applyFont="1" applyFill="1" applyBorder="1" applyAlignment="1">
      <alignment horizontal="center" vertical="center"/>
    </xf>
    <xf numFmtId="0" fontId="8" fillId="3" borderId="24" xfId="2" applyFont="1" applyFill="1" applyBorder="1" applyAlignment="1">
      <alignment horizontal="center" vertical="center"/>
    </xf>
    <xf numFmtId="0" fontId="8" fillId="3" borderId="0" xfId="2" applyFont="1" applyFill="1" applyBorder="1" applyAlignment="1">
      <alignment horizontal="center" vertical="center"/>
    </xf>
    <xf numFmtId="0" fontId="8" fillId="3" borderId="19" xfId="2" applyFont="1" applyFill="1" applyBorder="1" applyAlignment="1">
      <alignment horizontal="center" vertical="center"/>
    </xf>
    <xf numFmtId="0" fontId="7" fillId="0" borderId="27" xfId="2" applyBorder="1" applyAlignment="1" applyProtection="1">
      <alignment horizontal="center" wrapText="1"/>
      <protection locked="0"/>
    </xf>
    <xf numFmtId="0" fontId="7" fillId="0" borderId="10" xfId="2" applyBorder="1" applyAlignment="1" applyProtection="1">
      <alignment horizontal="center" wrapText="1"/>
      <protection locked="0"/>
    </xf>
    <xf numFmtId="0" fontId="7" fillId="0" borderId="28" xfId="2" applyBorder="1" applyAlignment="1" applyProtection="1">
      <alignment horizontal="center" wrapText="1"/>
      <protection locked="0"/>
    </xf>
    <xf numFmtId="0" fontId="10" fillId="0" borderId="27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28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32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10" fillId="0" borderId="36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 wrapText="1"/>
    </xf>
    <xf numFmtId="0" fontId="10" fillId="0" borderId="38" xfId="2" applyFont="1" applyBorder="1" applyAlignment="1">
      <alignment horizontal="center" vertical="center" wrapText="1"/>
    </xf>
    <xf numFmtId="0" fontId="10" fillId="0" borderId="20" xfId="2" applyFont="1" applyBorder="1" applyAlignment="1">
      <alignment horizontal="center" vertical="center" wrapText="1"/>
    </xf>
    <xf numFmtId="0" fontId="7" fillId="0" borderId="3" xfId="2" applyFont="1" applyBorder="1" applyAlignment="1" applyProtection="1">
      <alignment horizontal="center"/>
      <protection locked="0"/>
    </xf>
    <xf numFmtId="0" fontId="8" fillId="0" borderId="39" xfId="2" applyFont="1" applyBorder="1" applyAlignment="1">
      <alignment horizontal="center" vertical="center"/>
    </xf>
    <xf numFmtId="0" fontId="8" fillId="0" borderId="40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7" fillId="0" borderId="27" xfId="2" applyFont="1" applyBorder="1" applyAlignment="1" applyProtection="1">
      <alignment horizontal="center"/>
      <protection locked="0"/>
    </xf>
    <xf numFmtId="0" fontId="7" fillId="0" borderId="28" xfId="2" applyFont="1" applyBorder="1" applyAlignment="1" applyProtection="1">
      <alignment horizontal="center"/>
      <protection locked="0"/>
    </xf>
    <xf numFmtId="0" fontId="9" fillId="0" borderId="11" xfId="2" applyFont="1" applyBorder="1" applyAlignment="1" applyProtection="1">
      <alignment horizontal="center"/>
    </xf>
    <xf numFmtId="0" fontId="9" fillId="0" borderId="14" xfId="2" applyFont="1" applyBorder="1" applyAlignment="1" applyProtection="1">
      <alignment horizontal="center"/>
    </xf>
    <xf numFmtId="0" fontId="9" fillId="0" borderId="12" xfId="2" applyFont="1" applyBorder="1" applyAlignment="1" applyProtection="1">
      <alignment horizontal="center"/>
    </xf>
    <xf numFmtId="0" fontId="10" fillId="0" borderId="27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32" xfId="2" applyFont="1" applyBorder="1" applyAlignment="1">
      <alignment horizontal="center" vertical="center" wrapText="1"/>
    </xf>
    <xf numFmtId="0" fontId="7" fillId="4" borderId="33" xfId="2" applyFont="1" applyFill="1" applyBorder="1" applyAlignment="1">
      <alignment horizontal="center" vertical="center" wrapText="1"/>
    </xf>
    <xf numFmtId="0" fontId="7" fillId="4" borderId="34" xfId="2" applyFill="1" applyBorder="1" applyAlignment="1">
      <alignment horizontal="center" vertical="center" wrapText="1"/>
    </xf>
    <xf numFmtId="0" fontId="7" fillId="4" borderId="35" xfId="2" applyFill="1" applyBorder="1" applyAlignment="1">
      <alignment horizontal="center" vertical="center" wrapText="1"/>
    </xf>
    <xf numFmtId="0" fontId="10" fillId="0" borderId="29" xfId="2" applyFont="1" applyBorder="1" applyAlignment="1">
      <alignment horizontal="center" vertical="center" wrapText="1"/>
    </xf>
    <xf numFmtId="0" fontId="10" fillId="0" borderId="30" xfId="2" applyFont="1" applyBorder="1" applyAlignment="1">
      <alignment horizontal="center" vertical="center" wrapText="1"/>
    </xf>
    <xf numFmtId="0" fontId="10" fillId="0" borderId="31" xfId="2" applyFont="1" applyBorder="1" applyAlignment="1">
      <alignment horizontal="center" vertical="center" wrapText="1"/>
    </xf>
    <xf numFmtId="0" fontId="6" fillId="10" borderId="0" xfId="0" applyFont="1" applyFill="1" applyAlignment="1" applyProtection="1">
      <alignment horizontal="center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45" fillId="13" borderId="43" xfId="0" applyFont="1" applyFill="1" applyBorder="1" applyAlignment="1">
      <alignment horizontal="center"/>
    </xf>
    <xf numFmtId="0" fontId="45" fillId="13" borderId="46" xfId="0" applyFont="1" applyFill="1" applyBorder="1" applyAlignment="1">
      <alignment horizontal="center"/>
    </xf>
    <xf numFmtId="0" fontId="45" fillId="13" borderId="44" xfId="0" applyFont="1" applyFill="1" applyBorder="1" applyAlignment="1">
      <alignment horizontal="center"/>
    </xf>
  </cellXfs>
  <cellStyles count="6">
    <cellStyle name="Currency" xfId="1" builtinId="4"/>
    <cellStyle name="Hyperlink" xfId="5" builtinId="8"/>
    <cellStyle name="Normal" xfId="0" builtinId="0"/>
    <cellStyle name="Normal 2" xfId="3"/>
    <cellStyle name="Normal 3" xfId="2"/>
    <cellStyle name="Percent 2" xfId="4"/>
  </cellStyles>
  <dxfs count="0"/>
  <tableStyles count="0" defaultTableStyle="TableStyleMedium2" defaultPivotStyle="PivotStyleLight16"/>
  <colors>
    <mruColors>
      <color rgb="FFFFD243"/>
      <color rgb="FF00CC00"/>
      <color rgb="FF0000FF"/>
      <color rgb="FF66FF66"/>
      <color rgb="FFCB2C01"/>
      <color rgb="FFBDFFDE"/>
      <color rgb="FF99FFCC"/>
      <color rgb="FFC6060B"/>
      <color rgb="FF0EF2DC"/>
      <color rgb="FFFFE8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334443</xdr:colOff>
      <xdr:row>48</xdr:row>
      <xdr:rowOff>106066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49643" cy="9250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382074</xdr:colOff>
      <xdr:row>49</xdr:row>
      <xdr:rowOff>163250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97274" cy="9497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13</xdr:col>
      <xdr:colOff>114300</xdr:colOff>
      <xdr:row>3</xdr:row>
      <xdr:rowOff>85725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9525" y="19050"/>
          <a:ext cx="8029575" cy="63817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D8D8D8"/>
              </a:solidFill>
            </a14:hiddenFill>
          </a:ext>
        </a:extLst>
      </xdr:spPr>
    </xdr:sp>
    <xdr:clientData/>
  </xdr:twoCellAnchor>
  <xdr:twoCellAnchor>
    <xdr:from>
      <xdr:col>0</xdr:col>
      <xdr:colOff>190500</xdr:colOff>
      <xdr:row>0</xdr:row>
      <xdr:rowOff>114300</xdr:rowOff>
    </xdr:from>
    <xdr:to>
      <xdr:col>1</xdr:col>
      <xdr:colOff>95250</xdr:colOff>
      <xdr:row>2</xdr:row>
      <xdr:rowOff>152400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90500" y="114300"/>
          <a:ext cx="5143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0" tIns="0" rIns="91440" bIns="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FF0000"/>
              </a:solidFill>
              <a:latin typeface="Calibri"/>
            </a:rPr>
            <a:t>    </a:t>
          </a:r>
          <a:endParaRPr lang="en-US" sz="2000" b="1" i="0" u="none" strike="noStrike" baseline="0">
            <a:solidFill>
              <a:srgbClr val="CB2C01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20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361950</xdr:colOff>
      <xdr:row>0</xdr:row>
      <xdr:rowOff>167640</xdr:rowOff>
    </xdr:from>
    <xdr:to>
      <xdr:col>11</xdr:col>
      <xdr:colOff>548640</xdr:colOff>
      <xdr:row>2</xdr:row>
      <xdr:rowOff>152399</xdr:rowOff>
    </xdr:to>
    <xdr:sp macro="" textlink="">
      <xdr:nvSpPr>
        <xdr:cNvPr id="1031" name="WordArt 7"/>
        <xdr:cNvSpPr>
          <a:spLocks noChangeArrowheads="1" noChangeShapeType="1" noTextEdit="1"/>
        </xdr:cNvSpPr>
      </xdr:nvSpPr>
      <xdr:spPr bwMode="auto">
        <a:xfrm>
          <a:off x="2190750" y="167640"/>
          <a:ext cx="5063490" cy="350519"/>
        </a:xfrm>
        <a:prstGeom prst="rect">
          <a:avLst/>
        </a:prstGeom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>
                <a:noFill/>
              </a:ln>
              <a:solidFill>
                <a:srgbClr val="C6060B"/>
              </a:solidFill>
              <a:effectLst>
                <a:outerShdw dist="17961" dir="2700000" algn="ctr" rotWithShape="0">
                  <a:srgbClr val="868686"/>
                </a:outerShdw>
              </a:effectLst>
              <a:latin typeface="Arial Black"/>
            </a:rPr>
            <a:t>SENATE APPROPRIATIONS BILL FUNDING REQUEST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24</xdr:row>
          <xdr:rowOff>9525</xdr:rowOff>
        </xdr:from>
        <xdr:to>
          <xdr:col>8</xdr:col>
          <xdr:colOff>257175</xdr:colOff>
          <xdr:row>25</xdr:row>
          <xdr:rowOff>142875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Is a chartered undergraduate student organization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25</xdr:row>
          <xdr:rowOff>66675</xdr:rowOff>
        </xdr:from>
        <xdr:to>
          <xdr:col>6</xdr:col>
          <xdr:colOff>333375</xdr:colOff>
          <xdr:row>28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Received ASUNM funding in the current and/or past fiscal year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46</xdr:row>
          <xdr:rowOff>66675</xdr:rowOff>
        </xdr:from>
        <xdr:to>
          <xdr:col>2</xdr:col>
          <xdr:colOff>219075</xdr:colOff>
          <xdr:row>47</xdr:row>
          <xdr:rowOff>180975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Travel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46</xdr:row>
          <xdr:rowOff>104775</xdr:rowOff>
        </xdr:from>
        <xdr:to>
          <xdr:col>5</xdr:col>
          <xdr:colOff>371475</xdr:colOff>
          <xdr:row>47</xdr:row>
          <xdr:rowOff>180975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One-time capital outlay (i.e. Computer)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46</xdr:row>
          <xdr:rowOff>76200</xdr:rowOff>
        </xdr:from>
        <xdr:to>
          <xdr:col>10</xdr:col>
          <xdr:colOff>0</xdr:colOff>
          <xdr:row>48</xdr:row>
          <xdr:rowOff>47625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One-tine expenditure (i.e. Event)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123824</xdr:colOff>
      <xdr:row>0</xdr:row>
      <xdr:rowOff>93346</xdr:rowOff>
    </xdr:from>
    <xdr:to>
      <xdr:col>2</xdr:col>
      <xdr:colOff>380999</xdr:colOff>
      <xdr:row>2</xdr:row>
      <xdr:rowOff>112395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4" y="93346"/>
          <a:ext cx="1476375" cy="472439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0</xdr:row>
      <xdr:rowOff>19050</xdr:rowOff>
    </xdr:from>
    <xdr:to>
      <xdr:col>13</xdr:col>
      <xdr:colOff>114300</xdr:colOff>
      <xdr:row>3</xdr:row>
      <xdr:rowOff>85725</xdr:rowOff>
    </xdr:to>
    <xdr:sp macro="" textlink="">
      <xdr:nvSpPr>
        <xdr:cNvPr id="11" name="Rectangle 1"/>
        <xdr:cNvSpPr>
          <a:spLocks noChangeArrowheads="1"/>
        </xdr:cNvSpPr>
      </xdr:nvSpPr>
      <xdr:spPr bwMode="auto">
        <a:xfrm>
          <a:off x="9525" y="19050"/>
          <a:ext cx="8391525" cy="63817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D8D8D8"/>
              </a:solidFill>
            </a14:hiddenFill>
          </a:ext>
        </a:extLst>
      </xdr:spPr>
    </xdr:sp>
    <xdr:clientData/>
  </xdr:twoCellAnchor>
  <xdr:twoCellAnchor>
    <xdr:from>
      <xdr:col>0</xdr:col>
      <xdr:colOff>190500</xdr:colOff>
      <xdr:row>0</xdr:row>
      <xdr:rowOff>114300</xdr:rowOff>
    </xdr:from>
    <xdr:to>
      <xdr:col>1</xdr:col>
      <xdr:colOff>95250</xdr:colOff>
      <xdr:row>2</xdr:row>
      <xdr:rowOff>152400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190500" y="114300"/>
          <a:ext cx="4953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0" tIns="0" rIns="91440" bIns="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FF0000"/>
              </a:solidFill>
              <a:latin typeface="Calibri"/>
            </a:rPr>
            <a:t>    </a:t>
          </a:r>
          <a:endParaRPr lang="en-US" sz="2000" b="1" i="0" u="none" strike="noStrike" baseline="0">
            <a:solidFill>
              <a:srgbClr val="CB2C01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20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361950</xdr:colOff>
      <xdr:row>0</xdr:row>
      <xdr:rowOff>167640</xdr:rowOff>
    </xdr:from>
    <xdr:to>
      <xdr:col>11</xdr:col>
      <xdr:colOff>548640</xdr:colOff>
      <xdr:row>2</xdr:row>
      <xdr:rowOff>152399</xdr:rowOff>
    </xdr:to>
    <xdr:sp macro="" textlink="">
      <xdr:nvSpPr>
        <xdr:cNvPr id="13" name="WordArt 7"/>
        <xdr:cNvSpPr>
          <a:spLocks noChangeArrowheads="1" noChangeShapeType="1" noTextEdit="1"/>
        </xdr:cNvSpPr>
      </xdr:nvSpPr>
      <xdr:spPr bwMode="auto">
        <a:xfrm>
          <a:off x="2133600" y="167640"/>
          <a:ext cx="4911090" cy="365759"/>
        </a:xfrm>
        <a:prstGeom prst="rect">
          <a:avLst/>
        </a:prstGeom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>
                <a:noFill/>
              </a:ln>
              <a:solidFill>
                <a:srgbClr val="C6060B"/>
              </a:solidFill>
              <a:effectLst>
                <a:outerShdw dist="17961" dir="2700000" algn="ctr" rotWithShape="0">
                  <a:srgbClr val="868686"/>
                </a:outerShdw>
              </a:effectLst>
              <a:latin typeface="Arial Black"/>
            </a:rPr>
            <a:t>SENATE APPROPRIATIONS BILL FUNDING REQUEST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24</xdr:row>
          <xdr:rowOff>9525</xdr:rowOff>
        </xdr:from>
        <xdr:to>
          <xdr:col>8</xdr:col>
          <xdr:colOff>257175</xdr:colOff>
          <xdr:row>25</xdr:row>
          <xdr:rowOff>142875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Is a chartered undergraduate student organization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25</xdr:row>
          <xdr:rowOff>66675</xdr:rowOff>
        </xdr:from>
        <xdr:to>
          <xdr:col>6</xdr:col>
          <xdr:colOff>333375</xdr:colOff>
          <xdr:row>28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Received ASUNM funding in the current and/or past fiscal year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46</xdr:row>
          <xdr:rowOff>66675</xdr:rowOff>
        </xdr:from>
        <xdr:to>
          <xdr:col>2</xdr:col>
          <xdr:colOff>219075</xdr:colOff>
          <xdr:row>47</xdr:row>
          <xdr:rowOff>180975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Travel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46</xdr:row>
          <xdr:rowOff>104775</xdr:rowOff>
        </xdr:from>
        <xdr:to>
          <xdr:col>5</xdr:col>
          <xdr:colOff>371475</xdr:colOff>
          <xdr:row>47</xdr:row>
          <xdr:rowOff>180975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One-time capital outlay (i.e. Computer)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46</xdr:row>
          <xdr:rowOff>76200</xdr:rowOff>
        </xdr:from>
        <xdr:to>
          <xdr:col>10</xdr:col>
          <xdr:colOff>0</xdr:colOff>
          <xdr:row>48</xdr:row>
          <xdr:rowOff>47625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One-tine expenditure (i.e. Event)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123824</xdr:colOff>
      <xdr:row>0</xdr:row>
      <xdr:rowOff>93346</xdr:rowOff>
    </xdr:from>
    <xdr:to>
      <xdr:col>2</xdr:col>
      <xdr:colOff>380999</xdr:colOff>
      <xdr:row>2</xdr:row>
      <xdr:rowOff>112395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4" y="93346"/>
          <a:ext cx="1438275" cy="495299"/>
        </a:xfrm>
        <a:prstGeom prst="rect">
          <a:avLst/>
        </a:prstGeom>
      </xdr:spPr>
    </xdr:pic>
    <xdr:clientData/>
  </xdr:twoCellAnchor>
  <xdr:twoCellAnchor>
    <xdr:from>
      <xdr:col>34</xdr:col>
      <xdr:colOff>514350</xdr:colOff>
      <xdr:row>4</xdr:row>
      <xdr:rowOff>133350</xdr:rowOff>
    </xdr:from>
    <xdr:to>
      <xdr:col>35</xdr:col>
      <xdr:colOff>304800</xdr:colOff>
      <xdr:row>15</xdr:row>
      <xdr:rowOff>114300</xdr:rowOff>
    </xdr:to>
    <xdr:sp macro="" textlink="">
      <xdr:nvSpPr>
        <xdr:cNvPr id="3" name="Up Arrow 2"/>
        <xdr:cNvSpPr/>
      </xdr:nvSpPr>
      <xdr:spPr>
        <a:xfrm>
          <a:off x="11391900" y="1000125"/>
          <a:ext cx="381000" cy="2066925"/>
        </a:xfrm>
        <a:prstGeom prst="upArrow">
          <a:avLst/>
        </a:prstGeom>
        <a:solidFill>
          <a:srgbClr val="FFFF00"/>
        </a:solidFill>
        <a:ln>
          <a:solidFill>
            <a:srgbClr val="C6060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485775</xdr:colOff>
      <xdr:row>1</xdr:row>
      <xdr:rowOff>95250</xdr:rowOff>
    </xdr:from>
    <xdr:to>
      <xdr:col>37</xdr:col>
      <xdr:colOff>238125</xdr:colOff>
      <xdr:row>3</xdr:row>
      <xdr:rowOff>123825</xdr:rowOff>
    </xdr:to>
    <xdr:sp macro="" textlink="">
      <xdr:nvSpPr>
        <xdr:cNvPr id="4" name="Oval 3"/>
        <xdr:cNvSpPr/>
      </xdr:nvSpPr>
      <xdr:spPr>
        <a:xfrm>
          <a:off x="10182225" y="333375"/>
          <a:ext cx="2705100" cy="457200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31</xdr:col>
      <xdr:colOff>257174</xdr:colOff>
      <xdr:row>16</xdr:row>
      <xdr:rowOff>171449</xdr:rowOff>
    </xdr:from>
    <xdr:to>
      <xdr:col>39</xdr:col>
      <xdr:colOff>409575</xdr:colOff>
      <xdr:row>27</xdr:row>
      <xdr:rowOff>95250</xdr:rowOff>
    </xdr:to>
    <xdr:sp macro="" textlink="">
      <xdr:nvSpPr>
        <xdr:cNvPr id="5" name="Explosion 2 4"/>
        <xdr:cNvSpPr/>
      </xdr:nvSpPr>
      <xdr:spPr>
        <a:xfrm>
          <a:off x="9363074" y="3314699"/>
          <a:ext cx="4876801" cy="2219326"/>
        </a:xfrm>
        <a:prstGeom prst="irregularSeal2">
          <a:avLst/>
        </a:prstGeom>
        <a:gradFill>
          <a:gsLst>
            <a:gs pos="56000">
              <a:srgbClr val="0EF2DC">
                <a:lumMod val="81000"/>
                <a:lumOff val="19000"/>
              </a:srgbClr>
            </a:gs>
            <a:gs pos="0">
              <a:schemeClr val="accent1">
                <a:lumMod val="5000"/>
                <a:lumOff val="95000"/>
              </a:schemeClr>
            </a:gs>
            <a:gs pos="77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9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solidFill>
            <a:srgbClr val="0000FF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Vijaya" panose="020B0604020202020204" pitchFamily="34" charset="0"/>
              <a:cs typeface="Vijaya" panose="020B0604020202020204" pitchFamily="34" charset="0"/>
            </a:rPr>
            <a:t>Save file with your organization's name,</a:t>
          </a:r>
          <a:r>
            <a:rPr lang="en-US" sz="18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Vijaya" panose="020B0604020202020204" pitchFamily="34" charset="0"/>
              <a:cs typeface="Vijaya" panose="020B0604020202020204" pitchFamily="34" charset="0"/>
            </a:rPr>
            <a:t> </a:t>
          </a:r>
          <a:r>
            <a:rPr lang="en-US" sz="1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Vijaya" panose="020B0604020202020204" pitchFamily="34" charset="0"/>
              <a:cs typeface="Vijaya" panose="020B0604020202020204" pitchFamily="34" charset="0"/>
            </a:rPr>
            <a:t>e.g.,</a:t>
          </a:r>
        </a:p>
        <a:p>
          <a:pPr algn="ctr"/>
          <a:r>
            <a:rPr lang="en-US" sz="1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Vijaya" panose="020B0604020202020204" pitchFamily="34" charset="0"/>
              <a:cs typeface="Vijaya" panose="020B0604020202020204" pitchFamily="34" charset="0"/>
            </a:rPr>
            <a:t>The Billy Club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552450</xdr:colOff>
          <xdr:row>28</xdr:row>
          <xdr:rowOff>85725</xdr:rowOff>
        </xdr:from>
        <xdr:to>
          <xdr:col>0</xdr:col>
          <xdr:colOff>1209675</xdr:colOff>
          <xdr:row>31</xdr:row>
          <xdr:rowOff>9525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O28" sqref="O28"/>
    </sheetView>
  </sheetViews>
  <sheetFormatPr defaultRowHeight="15" x14ac:dyDescent="0.25"/>
  <sheetData/>
  <sheetProtection algorithmName="SHA-512" hashValue="p1XeVVlV+lsAXUmythwnz0PRRIQmB8Q5uN78Yq3LEsmjxGVlPn6l8BJg/UecSXdmoyODzhFS2+p74W9+EQtNaQ==" saltValue="VvO7XNsQZn8Y0r6SUBQV4Q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23" sqref="R23"/>
    </sheetView>
  </sheetViews>
  <sheetFormatPr defaultRowHeight="15" x14ac:dyDescent="0.25"/>
  <sheetData/>
  <sheetProtection algorithmName="SHA-512" hashValue="fsnQoeBFSJfIJv7wNtPPUDwVdEcq5x5DxIv0QnI8q90vV+hbapC2JlW0++nnV3qSOZMniBGrDoWEzDHxxeJy0Q==" saltValue="TZIb2JRWEgWD+Fvqv4iCbA==" spinCount="100000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EF2DC"/>
    <pageSetUpPr fitToPage="1"/>
  </sheetPr>
  <dimension ref="A1:AM63"/>
  <sheetViews>
    <sheetView showGridLines="0" zoomScaleNormal="100" zoomScaleSheetLayoutView="100" workbookViewId="0">
      <pane ySplit="4" topLeftCell="A5" activePane="bottomLeft" state="frozen"/>
      <selection pane="bottomLeft" activeCell="AR16" sqref="AR16"/>
    </sheetView>
  </sheetViews>
  <sheetFormatPr defaultColWidth="8.85546875" defaultRowHeight="15" x14ac:dyDescent="0.25"/>
  <cols>
    <col min="1" max="12" width="8.85546875" style="26"/>
    <col min="13" max="13" width="9.140625" style="26" customWidth="1"/>
    <col min="14" max="14" width="3.42578125" style="26" customWidth="1"/>
    <col min="15" max="27" width="0" style="26" hidden="1" customWidth="1"/>
    <col min="28" max="29" width="17.42578125" style="26" hidden="1" customWidth="1"/>
    <col min="30" max="40" width="8.85546875" style="26"/>
    <col min="41" max="41" width="9.85546875" style="26" customWidth="1"/>
    <col min="42" max="16384" width="8.85546875" style="26"/>
  </cols>
  <sheetData>
    <row r="1" spans="1:39" ht="18.75" customHeight="1" x14ac:dyDescent="0.3">
      <c r="O1" s="115" t="str">
        <f>'Appropriation Questionaire'!O7</f>
        <v xml:space="preserve">DETAILED DESCRIPTION </v>
      </c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F1" s="49" t="s">
        <v>82</v>
      </c>
      <c r="AG1" s="49"/>
      <c r="AH1" s="49"/>
      <c r="AI1" s="49"/>
      <c r="AJ1" s="49"/>
      <c r="AK1" s="49"/>
      <c r="AL1" s="49"/>
      <c r="AM1" s="49"/>
    </row>
    <row r="2" spans="1:39" ht="18.75" customHeight="1" x14ac:dyDescent="0.25"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F2" s="129" t="s">
        <v>68</v>
      </c>
      <c r="AG2" s="129"/>
      <c r="AH2" s="129"/>
      <c r="AI2" s="129"/>
      <c r="AJ2" s="129"/>
      <c r="AK2" s="129"/>
      <c r="AL2" s="129"/>
      <c r="AM2" s="129"/>
    </row>
    <row r="3" spans="1:39" x14ac:dyDescent="0.25">
      <c r="O3" s="39" t="s">
        <v>0</v>
      </c>
      <c r="AF3" s="129"/>
      <c r="AG3" s="129"/>
      <c r="AH3" s="129"/>
      <c r="AI3" s="129"/>
      <c r="AJ3" s="129"/>
      <c r="AK3" s="129"/>
      <c r="AL3" s="129"/>
      <c r="AM3" s="129"/>
    </row>
    <row r="4" spans="1:39" ht="15.75" thickBot="1" x14ac:dyDescent="0.3">
      <c r="AF4" s="129"/>
      <c r="AG4" s="129"/>
      <c r="AH4" s="129"/>
      <c r="AI4" s="129"/>
      <c r="AJ4" s="129"/>
      <c r="AK4" s="129"/>
      <c r="AL4" s="129"/>
      <c r="AM4" s="129"/>
    </row>
    <row r="5" spans="1:39" ht="18.75" x14ac:dyDescent="0.3">
      <c r="A5" s="40" t="s">
        <v>8</v>
      </c>
      <c r="B5" s="40"/>
      <c r="O5" s="31" t="s">
        <v>12</v>
      </c>
      <c r="Q5" s="107" t="s">
        <v>27</v>
      </c>
      <c r="R5" s="108"/>
      <c r="S5" s="108"/>
      <c r="T5" s="108"/>
      <c r="U5" s="108"/>
      <c r="V5" s="109"/>
    </row>
    <row r="6" spans="1:39" ht="6" customHeight="1" x14ac:dyDescent="0.3">
      <c r="A6" s="40"/>
      <c r="B6" s="40"/>
      <c r="O6" s="31"/>
      <c r="Q6" s="41"/>
      <c r="R6" s="41"/>
      <c r="S6" s="41"/>
      <c r="T6" s="41"/>
      <c r="U6" s="41"/>
      <c r="V6" s="41"/>
    </row>
    <row r="7" spans="1:39" x14ac:dyDescent="0.25">
      <c r="A7" s="131"/>
      <c r="B7" s="131"/>
      <c r="C7" s="131"/>
      <c r="D7" s="131"/>
      <c r="E7" s="131"/>
      <c r="F7" s="131"/>
      <c r="G7" s="131"/>
      <c r="H7" s="131"/>
      <c r="I7" s="35"/>
      <c r="J7" s="133"/>
      <c r="K7" s="131"/>
      <c r="L7" s="131"/>
      <c r="M7" s="131"/>
      <c r="O7" s="112" t="s">
        <v>28</v>
      </c>
      <c r="P7" s="113"/>
      <c r="Q7" s="113"/>
      <c r="R7" s="113"/>
      <c r="S7" s="113"/>
      <c r="T7" s="113"/>
      <c r="U7" s="113"/>
      <c r="V7" s="113"/>
      <c r="W7" s="114"/>
      <c r="X7" s="94" t="s">
        <v>29</v>
      </c>
      <c r="Y7" s="95"/>
      <c r="Z7" s="94" t="s">
        <v>30</v>
      </c>
      <c r="AA7" s="95"/>
      <c r="AB7" s="42" t="s">
        <v>45</v>
      </c>
      <c r="AC7" s="42" t="s">
        <v>46</v>
      </c>
      <c r="AK7" s="50"/>
    </row>
    <row r="8" spans="1:39" x14ac:dyDescent="0.25">
      <c r="A8" s="132"/>
      <c r="B8" s="132"/>
      <c r="C8" s="132"/>
      <c r="D8" s="132"/>
      <c r="E8" s="132"/>
      <c r="F8" s="132"/>
      <c r="G8" s="132"/>
      <c r="H8" s="132"/>
      <c r="I8" s="35"/>
      <c r="J8" s="132"/>
      <c r="K8" s="132"/>
      <c r="L8" s="132"/>
      <c r="M8" s="132"/>
      <c r="O8" s="98"/>
      <c r="P8" s="99"/>
      <c r="Q8" s="99"/>
      <c r="R8" s="99"/>
      <c r="S8" s="99"/>
      <c r="T8" s="99"/>
      <c r="U8" s="99"/>
      <c r="V8" s="99"/>
      <c r="W8" s="100"/>
      <c r="X8" s="96"/>
      <c r="Y8" s="97"/>
      <c r="Z8" s="96"/>
      <c r="AA8" s="97"/>
      <c r="AB8" s="43"/>
      <c r="AC8" s="43"/>
      <c r="AK8" s="51"/>
    </row>
    <row r="9" spans="1:39" x14ac:dyDescent="0.25">
      <c r="A9" s="26" t="s">
        <v>0</v>
      </c>
      <c r="I9" s="38"/>
      <c r="J9" s="26" t="s">
        <v>1</v>
      </c>
      <c r="O9" s="101"/>
      <c r="P9" s="102"/>
      <c r="Q9" s="102"/>
      <c r="R9" s="102"/>
      <c r="S9" s="102"/>
      <c r="T9" s="102"/>
      <c r="U9" s="102"/>
      <c r="V9" s="102"/>
      <c r="W9" s="103"/>
      <c r="X9" s="20"/>
      <c r="Y9" s="20"/>
      <c r="Z9" s="20"/>
      <c r="AA9" s="20"/>
    </row>
    <row r="10" spans="1:39" x14ac:dyDescent="0.25">
      <c r="I10" s="38"/>
      <c r="O10" s="101"/>
      <c r="P10" s="102"/>
      <c r="Q10" s="102"/>
      <c r="R10" s="102"/>
      <c r="S10" s="102"/>
      <c r="T10" s="102"/>
      <c r="U10" s="102"/>
      <c r="V10" s="102"/>
      <c r="W10" s="103"/>
      <c r="X10" s="20"/>
      <c r="Y10" s="20"/>
      <c r="Z10" s="20"/>
      <c r="AA10" s="20"/>
    </row>
    <row r="11" spans="1:39" x14ac:dyDescent="0.25">
      <c r="A11" s="131"/>
      <c r="B11" s="131"/>
      <c r="C11" s="131"/>
      <c r="D11" s="131"/>
      <c r="E11" s="131"/>
      <c r="F11" s="131"/>
      <c r="G11" s="131"/>
      <c r="H11" s="131"/>
      <c r="I11" s="38"/>
      <c r="J11" s="131"/>
      <c r="K11" s="131"/>
      <c r="L11" s="131"/>
      <c r="M11" s="131"/>
      <c r="O11" s="101"/>
      <c r="P11" s="102"/>
      <c r="Q11" s="102"/>
      <c r="R11" s="102"/>
      <c r="S11" s="102"/>
      <c r="T11" s="102"/>
      <c r="U11" s="102"/>
      <c r="V11" s="102"/>
      <c r="W11" s="103"/>
      <c r="X11" s="20"/>
      <c r="Y11" s="20"/>
      <c r="Z11" s="20"/>
      <c r="AA11" s="20"/>
    </row>
    <row r="12" spans="1:39" x14ac:dyDescent="0.25">
      <c r="A12" s="132"/>
      <c r="B12" s="132"/>
      <c r="C12" s="132"/>
      <c r="D12" s="132"/>
      <c r="E12" s="132"/>
      <c r="F12" s="132"/>
      <c r="G12" s="132"/>
      <c r="H12" s="132"/>
      <c r="I12" s="38"/>
      <c r="J12" s="132"/>
      <c r="K12" s="132"/>
      <c r="L12" s="132"/>
      <c r="M12" s="132"/>
      <c r="O12" s="104"/>
      <c r="P12" s="105"/>
      <c r="Q12" s="105"/>
      <c r="R12" s="105"/>
      <c r="S12" s="105"/>
      <c r="T12" s="105"/>
      <c r="U12" s="105"/>
      <c r="V12" s="105"/>
      <c r="W12" s="106"/>
      <c r="X12" s="20"/>
      <c r="Y12" s="20"/>
      <c r="Z12" s="20"/>
      <c r="AA12" s="20"/>
    </row>
    <row r="13" spans="1:39" x14ac:dyDescent="0.25">
      <c r="A13" s="26" t="s">
        <v>2</v>
      </c>
      <c r="I13" s="38"/>
      <c r="J13" s="26" t="s">
        <v>3</v>
      </c>
    </row>
    <row r="14" spans="1:39" ht="15.75" thickBot="1" x14ac:dyDescent="0.3">
      <c r="I14" s="38"/>
    </row>
    <row r="15" spans="1:39" ht="18.75" x14ac:dyDescent="0.3">
      <c r="A15" s="131"/>
      <c r="B15" s="131"/>
      <c r="C15" s="131"/>
      <c r="D15" s="131"/>
      <c r="F15" s="134"/>
      <c r="G15" s="134"/>
      <c r="H15" s="134"/>
      <c r="J15" s="136"/>
      <c r="K15" s="131"/>
      <c r="L15" s="131"/>
      <c r="M15" s="131"/>
      <c r="O15" s="31" t="s">
        <v>12</v>
      </c>
      <c r="Q15" s="107" t="s">
        <v>27</v>
      </c>
      <c r="R15" s="108"/>
      <c r="S15" s="108"/>
      <c r="T15" s="108"/>
      <c r="U15" s="108"/>
      <c r="V15" s="109"/>
    </row>
    <row r="16" spans="1:39" x14ac:dyDescent="0.25">
      <c r="A16" s="132"/>
      <c r="B16" s="132"/>
      <c r="C16" s="132"/>
      <c r="D16" s="132"/>
      <c r="E16" s="38"/>
      <c r="F16" s="135"/>
      <c r="G16" s="135"/>
      <c r="H16" s="135"/>
      <c r="J16" s="132"/>
      <c r="K16" s="132"/>
      <c r="L16" s="132"/>
      <c r="M16" s="132"/>
      <c r="O16" s="112" t="s">
        <v>28</v>
      </c>
      <c r="P16" s="113"/>
      <c r="Q16" s="113"/>
      <c r="R16" s="113"/>
      <c r="S16" s="113"/>
      <c r="T16" s="113"/>
      <c r="U16" s="113"/>
      <c r="V16" s="113"/>
      <c r="W16" s="114"/>
      <c r="X16" s="94" t="s">
        <v>29</v>
      </c>
      <c r="Y16" s="95"/>
      <c r="Z16" s="94" t="s">
        <v>30</v>
      </c>
      <c r="AA16" s="95"/>
      <c r="AB16" s="42" t="s">
        <v>45</v>
      </c>
      <c r="AC16" s="42" t="s">
        <v>46</v>
      </c>
    </row>
    <row r="17" spans="1:29" x14ac:dyDescent="0.25">
      <c r="A17" s="26" t="s">
        <v>4</v>
      </c>
      <c r="D17" s="44"/>
      <c r="F17" s="44" t="s">
        <v>5</v>
      </c>
      <c r="G17" s="44"/>
      <c r="H17" s="44"/>
      <c r="J17" s="44" t="s">
        <v>6</v>
      </c>
      <c r="K17" s="44"/>
      <c r="L17" s="44"/>
      <c r="M17" s="44"/>
      <c r="O17" s="98"/>
      <c r="P17" s="99"/>
      <c r="Q17" s="99"/>
      <c r="R17" s="99"/>
      <c r="S17" s="99"/>
      <c r="T17" s="99"/>
      <c r="U17" s="99"/>
      <c r="V17" s="99"/>
      <c r="W17" s="100"/>
      <c r="X17" s="96"/>
      <c r="Y17" s="97"/>
      <c r="Z17" s="96"/>
      <c r="AA17" s="97"/>
      <c r="AB17" s="43"/>
      <c r="AC17" s="43"/>
    </row>
    <row r="18" spans="1:29" x14ac:dyDescent="0.25">
      <c r="D18" s="38"/>
      <c r="F18" s="38"/>
      <c r="G18" s="38"/>
      <c r="H18" s="38"/>
      <c r="J18" s="38"/>
      <c r="K18" s="38"/>
      <c r="L18" s="38"/>
      <c r="M18" s="38"/>
      <c r="O18" s="101"/>
      <c r="P18" s="102"/>
      <c r="Q18" s="102"/>
      <c r="R18" s="102"/>
      <c r="S18" s="102"/>
      <c r="T18" s="102"/>
      <c r="U18" s="102"/>
      <c r="V18" s="102"/>
      <c r="W18" s="103"/>
      <c r="X18" s="21"/>
      <c r="Y18" s="21"/>
      <c r="Z18" s="21"/>
      <c r="AA18" s="21"/>
      <c r="AB18" s="38"/>
      <c r="AC18" s="38"/>
    </row>
    <row r="19" spans="1:29" x14ac:dyDescent="0.25">
      <c r="A19" s="131"/>
      <c r="B19" s="131"/>
      <c r="C19" s="131"/>
      <c r="D19" s="131"/>
      <c r="F19" s="134"/>
      <c r="G19" s="134"/>
      <c r="H19" s="134"/>
      <c r="J19" s="136"/>
      <c r="K19" s="131"/>
      <c r="L19" s="131"/>
      <c r="M19" s="131"/>
      <c r="O19" s="101"/>
      <c r="P19" s="102"/>
      <c r="Q19" s="102"/>
      <c r="R19" s="102"/>
      <c r="S19" s="102"/>
      <c r="T19" s="102"/>
      <c r="U19" s="102"/>
      <c r="V19" s="102"/>
      <c r="W19" s="103"/>
      <c r="X19" s="20"/>
      <c r="Y19" s="20"/>
      <c r="Z19" s="20"/>
      <c r="AA19" s="20"/>
    </row>
    <row r="20" spans="1:29" x14ac:dyDescent="0.25">
      <c r="A20" s="132"/>
      <c r="B20" s="132"/>
      <c r="C20" s="132"/>
      <c r="D20" s="132"/>
      <c r="F20" s="135"/>
      <c r="G20" s="135"/>
      <c r="H20" s="135"/>
      <c r="J20" s="132"/>
      <c r="K20" s="132"/>
      <c r="L20" s="132"/>
      <c r="M20" s="132"/>
      <c r="O20" s="101"/>
      <c r="P20" s="102"/>
      <c r="Q20" s="102"/>
      <c r="R20" s="102"/>
      <c r="S20" s="102"/>
      <c r="T20" s="102"/>
      <c r="U20" s="102"/>
      <c r="V20" s="102"/>
      <c r="W20" s="103"/>
      <c r="X20" s="20"/>
      <c r="Y20" s="20"/>
      <c r="Z20" s="20"/>
      <c r="AA20" s="20"/>
    </row>
    <row r="21" spans="1:29" x14ac:dyDescent="0.25">
      <c r="A21" s="44" t="s">
        <v>7</v>
      </c>
      <c r="B21" s="44"/>
      <c r="C21" s="44"/>
      <c r="D21" s="44"/>
      <c r="F21" s="44" t="s">
        <v>5</v>
      </c>
      <c r="G21" s="44"/>
      <c r="H21" s="44"/>
      <c r="J21" s="44" t="s">
        <v>6</v>
      </c>
      <c r="K21" s="44"/>
      <c r="L21" s="44"/>
      <c r="M21" s="44"/>
      <c r="O21" s="104"/>
      <c r="P21" s="105"/>
      <c r="Q21" s="105"/>
      <c r="R21" s="105"/>
      <c r="S21" s="105"/>
      <c r="T21" s="105"/>
      <c r="U21" s="105"/>
      <c r="V21" s="105"/>
      <c r="W21" s="106"/>
      <c r="X21" s="20"/>
      <c r="Y21" s="20"/>
      <c r="Z21" s="20"/>
      <c r="AA21" s="20"/>
    </row>
    <row r="22" spans="1:29" ht="6.75" customHeight="1" x14ac:dyDescent="0.25"/>
    <row r="23" spans="1:29" x14ac:dyDescent="0.25">
      <c r="A23" s="45" t="s">
        <v>87</v>
      </c>
      <c r="O23" s="112" t="s">
        <v>28</v>
      </c>
      <c r="P23" s="113"/>
      <c r="Q23" s="113"/>
      <c r="R23" s="113"/>
      <c r="S23" s="113"/>
      <c r="T23" s="113"/>
      <c r="U23" s="113"/>
      <c r="V23" s="113"/>
      <c r="W23" s="114"/>
      <c r="X23" s="94" t="s">
        <v>29</v>
      </c>
      <c r="Y23" s="95"/>
      <c r="Z23" s="94" t="s">
        <v>30</v>
      </c>
      <c r="AA23" s="95"/>
      <c r="AB23" s="42" t="s">
        <v>45</v>
      </c>
      <c r="AC23" s="42" t="s">
        <v>46</v>
      </c>
    </row>
    <row r="24" spans="1:29" x14ac:dyDescent="0.25">
      <c r="A24" s="26" t="s">
        <v>9</v>
      </c>
      <c r="O24" s="101"/>
      <c r="P24" s="102"/>
      <c r="Q24" s="102"/>
      <c r="R24" s="102"/>
      <c r="S24" s="102"/>
      <c r="T24" s="102"/>
      <c r="U24" s="102"/>
      <c r="V24" s="102"/>
      <c r="W24" s="103"/>
      <c r="X24" s="20"/>
      <c r="Y24" s="20"/>
      <c r="Z24" s="20"/>
      <c r="AA24" s="20"/>
    </row>
    <row r="25" spans="1:29" x14ac:dyDescent="0.25">
      <c r="O25" s="101"/>
      <c r="P25" s="102"/>
      <c r="Q25" s="102"/>
      <c r="R25" s="102"/>
      <c r="S25" s="102"/>
      <c r="T25" s="102"/>
      <c r="U25" s="102"/>
      <c r="V25" s="102"/>
      <c r="W25" s="103"/>
      <c r="X25" s="20"/>
      <c r="Y25" s="20"/>
      <c r="Z25" s="20"/>
      <c r="AA25" s="20"/>
    </row>
    <row r="26" spans="1:29" x14ac:dyDescent="0.25">
      <c r="O26" s="104"/>
      <c r="P26" s="105"/>
      <c r="Q26" s="105"/>
      <c r="R26" s="105"/>
      <c r="S26" s="105"/>
      <c r="T26" s="105"/>
      <c r="U26" s="105"/>
      <c r="V26" s="105"/>
      <c r="W26" s="106"/>
      <c r="X26" s="20"/>
      <c r="Y26" s="20"/>
      <c r="Z26" s="20"/>
      <c r="AA26" s="20"/>
    </row>
    <row r="27" spans="1:29" ht="15.75" thickBot="1" x14ac:dyDescent="0.3"/>
    <row r="28" spans="1:29" ht="8.25" customHeight="1" thickBot="1" x14ac:dyDescent="0.35">
      <c r="O28" s="31" t="s">
        <v>12</v>
      </c>
      <c r="Q28" s="107" t="s">
        <v>27</v>
      </c>
      <c r="R28" s="108"/>
      <c r="S28" s="108"/>
      <c r="T28" s="108"/>
      <c r="U28" s="108"/>
      <c r="V28" s="109"/>
    </row>
    <row r="29" spans="1:29" ht="19.5" thickBot="1" x14ac:dyDescent="0.35">
      <c r="A29" s="126" t="s">
        <v>83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8"/>
      <c r="O29" s="31"/>
      <c r="Q29" s="41"/>
      <c r="R29" s="41"/>
      <c r="S29" s="41"/>
      <c r="T29" s="41"/>
      <c r="U29" s="41"/>
      <c r="V29" s="41"/>
    </row>
    <row r="30" spans="1:29" ht="22.5" customHeight="1" x14ac:dyDescent="0.3">
      <c r="A30" s="52"/>
      <c r="B30" s="68" t="s">
        <v>84</v>
      </c>
      <c r="C30" s="69"/>
      <c r="D30" s="70"/>
      <c r="E30" s="69"/>
      <c r="F30" s="72"/>
      <c r="G30" s="69" t="s">
        <v>85</v>
      </c>
      <c r="H30" s="70"/>
      <c r="I30" s="69"/>
      <c r="J30" s="69"/>
      <c r="K30" s="71" t="s">
        <v>86</v>
      </c>
      <c r="L30" s="70"/>
      <c r="M30" s="73"/>
      <c r="O30" s="31"/>
      <c r="Q30" s="41"/>
      <c r="R30" s="41"/>
      <c r="S30" s="41"/>
      <c r="T30" s="41"/>
      <c r="U30" s="41"/>
      <c r="V30" s="41"/>
    </row>
    <row r="31" spans="1:29" ht="8.25" customHeight="1" thickBot="1" x14ac:dyDescent="0.3">
      <c r="A31" s="36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37"/>
      <c r="O31" s="112" t="s">
        <v>28</v>
      </c>
      <c r="P31" s="113"/>
      <c r="Q31" s="113"/>
      <c r="R31" s="113"/>
      <c r="S31" s="113"/>
      <c r="T31" s="113"/>
      <c r="U31" s="113"/>
      <c r="V31" s="113"/>
      <c r="W31" s="114"/>
      <c r="X31" s="94" t="s">
        <v>29</v>
      </c>
      <c r="Y31" s="95"/>
      <c r="Z31" s="94" t="s">
        <v>30</v>
      </c>
      <c r="AA31" s="95"/>
      <c r="AB31" s="42" t="s">
        <v>45</v>
      </c>
      <c r="AC31" s="42" t="s">
        <v>46</v>
      </c>
    </row>
    <row r="32" spans="1:29" x14ac:dyDescent="0.25">
      <c r="O32" s="98"/>
      <c r="P32" s="99"/>
      <c r="Q32" s="99"/>
      <c r="R32" s="99"/>
      <c r="S32" s="99"/>
      <c r="T32" s="99"/>
      <c r="U32" s="99"/>
      <c r="V32" s="99"/>
      <c r="W32" s="100"/>
      <c r="X32" s="96"/>
      <c r="Y32" s="97"/>
      <c r="Z32" s="96"/>
      <c r="AA32" s="97"/>
      <c r="AB32" s="43"/>
      <c r="AC32" s="43"/>
    </row>
    <row r="33" spans="1:29" x14ac:dyDescent="0.25">
      <c r="A33" s="46" t="s">
        <v>10</v>
      </c>
      <c r="O33" s="101"/>
      <c r="P33" s="102"/>
      <c r="Q33" s="102"/>
      <c r="R33" s="102"/>
      <c r="S33" s="102"/>
      <c r="T33" s="102"/>
      <c r="U33" s="102"/>
      <c r="V33" s="102"/>
      <c r="W33" s="103"/>
      <c r="X33" s="20"/>
      <c r="Y33" s="20"/>
      <c r="Z33" s="20"/>
      <c r="AA33" s="20"/>
    </row>
    <row r="34" spans="1:29" x14ac:dyDescent="0.25">
      <c r="A34" s="117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9"/>
      <c r="O34" s="101"/>
      <c r="P34" s="102"/>
      <c r="Q34" s="102"/>
      <c r="R34" s="102"/>
      <c r="S34" s="102"/>
      <c r="T34" s="102"/>
      <c r="U34" s="102"/>
      <c r="V34" s="102"/>
      <c r="W34" s="103"/>
      <c r="X34" s="20"/>
      <c r="Y34" s="20"/>
      <c r="Z34" s="20"/>
      <c r="AA34" s="20"/>
    </row>
    <row r="35" spans="1:29" x14ac:dyDescent="0.25">
      <c r="A35" s="120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2"/>
      <c r="O35" s="104"/>
      <c r="P35" s="105"/>
      <c r="Q35" s="105"/>
      <c r="R35" s="105"/>
      <c r="S35" s="105"/>
      <c r="T35" s="105"/>
      <c r="U35" s="105"/>
      <c r="V35" s="105"/>
      <c r="W35" s="106"/>
      <c r="X35" s="20"/>
      <c r="Y35" s="20"/>
      <c r="Z35" s="20"/>
      <c r="AA35" s="20"/>
    </row>
    <row r="36" spans="1:29" ht="15.75" thickBot="1" x14ac:dyDescent="0.3">
      <c r="A36" s="120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2"/>
    </row>
    <row r="37" spans="1:29" ht="18.75" x14ac:dyDescent="0.3">
      <c r="A37" s="120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2"/>
      <c r="O37" s="31" t="s">
        <v>12</v>
      </c>
      <c r="Q37" s="107" t="s">
        <v>27</v>
      </c>
      <c r="R37" s="108"/>
      <c r="S37" s="108"/>
      <c r="T37" s="108"/>
      <c r="U37" s="108"/>
      <c r="V37" s="109"/>
    </row>
    <row r="38" spans="1:29" x14ac:dyDescent="0.25">
      <c r="A38" s="120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2"/>
      <c r="O38" s="112" t="s">
        <v>28</v>
      </c>
      <c r="P38" s="113"/>
      <c r="Q38" s="113"/>
      <c r="R38" s="113"/>
      <c r="S38" s="113"/>
      <c r="T38" s="113"/>
      <c r="U38" s="113"/>
      <c r="V38" s="113"/>
      <c r="W38" s="114"/>
      <c r="X38" s="94" t="s">
        <v>29</v>
      </c>
      <c r="Y38" s="95"/>
      <c r="Z38" s="94" t="s">
        <v>30</v>
      </c>
      <c r="AA38" s="95"/>
      <c r="AB38" s="42" t="s">
        <v>45</v>
      </c>
      <c r="AC38" s="42" t="s">
        <v>46</v>
      </c>
    </row>
    <row r="39" spans="1:29" x14ac:dyDescent="0.25">
      <c r="A39" s="120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2"/>
      <c r="O39" s="98"/>
      <c r="P39" s="99"/>
      <c r="Q39" s="99"/>
      <c r="R39" s="99"/>
      <c r="S39" s="99"/>
      <c r="T39" s="99"/>
      <c r="U39" s="99"/>
      <c r="V39" s="99"/>
      <c r="W39" s="100"/>
      <c r="X39" s="96"/>
      <c r="Y39" s="97"/>
      <c r="Z39" s="96"/>
      <c r="AA39" s="97"/>
      <c r="AB39" s="43"/>
      <c r="AC39" s="43"/>
    </row>
    <row r="40" spans="1:29" x14ac:dyDescent="0.25">
      <c r="A40" s="120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2"/>
      <c r="O40" s="101"/>
      <c r="P40" s="102"/>
      <c r="Q40" s="102"/>
      <c r="R40" s="102"/>
      <c r="S40" s="102"/>
      <c r="T40" s="102"/>
      <c r="U40" s="102"/>
      <c r="V40" s="102"/>
      <c r="W40" s="103"/>
      <c r="X40" s="20"/>
      <c r="Y40" s="20"/>
      <c r="Z40" s="20"/>
      <c r="AA40" s="20"/>
    </row>
    <row r="41" spans="1:29" x14ac:dyDescent="0.25">
      <c r="A41" s="120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2"/>
      <c r="O41" s="101"/>
      <c r="P41" s="102"/>
      <c r="Q41" s="102"/>
      <c r="R41" s="102"/>
      <c r="S41" s="102"/>
      <c r="T41" s="102"/>
      <c r="U41" s="102"/>
      <c r="V41" s="102"/>
      <c r="W41" s="103"/>
      <c r="X41" s="20"/>
      <c r="Y41" s="20"/>
      <c r="Z41" s="20"/>
      <c r="AA41" s="20"/>
    </row>
    <row r="42" spans="1:29" x14ac:dyDescent="0.25">
      <c r="A42" s="120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2"/>
      <c r="O42" s="104"/>
      <c r="P42" s="105"/>
      <c r="Q42" s="105"/>
      <c r="R42" s="105"/>
      <c r="S42" s="105"/>
      <c r="T42" s="105"/>
      <c r="U42" s="105"/>
      <c r="V42" s="105"/>
      <c r="W42" s="106"/>
      <c r="X42" s="20"/>
      <c r="Y42" s="20"/>
      <c r="Z42" s="20"/>
      <c r="AA42" s="20"/>
    </row>
    <row r="43" spans="1:29" ht="15.75" thickBot="1" x14ac:dyDescent="0.3">
      <c r="A43" s="120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2"/>
    </row>
    <row r="44" spans="1:29" ht="18.75" x14ac:dyDescent="0.3">
      <c r="A44" s="123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5"/>
      <c r="O44" s="31" t="s">
        <v>12</v>
      </c>
      <c r="Q44" s="107" t="s">
        <v>27</v>
      </c>
      <c r="R44" s="108"/>
      <c r="S44" s="108"/>
      <c r="T44" s="108"/>
      <c r="U44" s="108"/>
      <c r="V44" s="109"/>
    </row>
    <row r="45" spans="1:29" x14ac:dyDescent="0.25">
      <c r="O45" s="112" t="s">
        <v>28</v>
      </c>
      <c r="P45" s="113"/>
      <c r="Q45" s="113"/>
      <c r="R45" s="113"/>
      <c r="S45" s="113"/>
      <c r="T45" s="113"/>
      <c r="U45" s="113"/>
      <c r="V45" s="113"/>
      <c r="W45" s="114"/>
      <c r="X45" s="94" t="s">
        <v>29</v>
      </c>
      <c r="Y45" s="95"/>
      <c r="Z45" s="94" t="s">
        <v>30</v>
      </c>
      <c r="AA45" s="95"/>
      <c r="AB45" s="42" t="s">
        <v>45</v>
      </c>
      <c r="AC45" s="42" t="s">
        <v>46</v>
      </c>
    </row>
    <row r="46" spans="1:29" x14ac:dyDescent="0.25">
      <c r="A46" s="26" t="s">
        <v>70</v>
      </c>
      <c r="O46" s="98"/>
      <c r="P46" s="99"/>
      <c r="Q46" s="99"/>
      <c r="R46" s="99"/>
      <c r="S46" s="99"/>
      <c r="T46" s="99"/>
      <c r="U46" s="99"/>
      <c r="V46" s="99"/>
      <c r="W46" s="100"/>
      <c r="X46" s="96"/>
      <c r="Y46" s="97"/>
      <c r="Z46" s="96"/>
      <c r="AA46" s="97"/>
      <c r="AB46" s="43"/>
      <c r="AC46" s="43"/>
    </row>
    <row r="47" spans="1:29" x14ac:dyDescent="0.25">
      <c r="O47" s="101"/>
      <c r="P47" s="102"/>
      <c r="Q47" s="102"/>
      <c r="R47" s="102"/>
      <c r="S47" s="102"/>
      <c r="T47" s="102"/>
      <c r="U47" s="102"/>
      <c r="V47" s="102"/>
      <c r="W47" s="103"/>
      <c r="X47" s="20"/>
      <c r="Y47" s="20"/>
      <c r="Z47" s="20"/>
      <c r="AA47" s="20"/>
    </row>
    <row r="48" spans="1:29" x14ac:dyDescent="0.25">
      <c r="O48" s="101"/>
      <c r="P48" s="102"/>
      <c r="Q48" s="102"/>
      <c r="R48" s="102"/>
      <c r="S48" s="102"/>
      <c r="T48" s="102"/>
      <c r="U48" s="102"/>
      <c r="V48" s="102"/>
      <c r="W48" s="103"/>
      <c r="X48" s="20"/>
      <c r="Y48" s="20"/>
      <c r="Z48" s="20"/>
      <c r="AA48" s="20"/>
    </row>
    <row r="49" spans="1:29" ht="18.75" x14ac:dyDescent="0.3">
      <c r="A49" s="47" t="s">
        <v>81</v>
      </c>
      <c r="O49" s="104"/>
      <c r="P49" s="105"/>
      <c r="Q49" s="105"/>
      <c r="R49" s="105"/>
      <c r="S49" s="105"/>
      <c r="T49" s="105"/>
      <c r="U49" s="105"/>
      <c r="V49" s="105"/>
      <c r="W49" s="106"/>
      <c r="X49" s="20"/>
      <c r="Y49" s="20"/>
      <c r="Z49" s="20"/>
      <c r="AA49" s="20"/>
    </row>
    <row r="50" spans="1:29" ht="15.75" thickBot="1" x14ac:dyDescent="0.3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9"/>
    </row>
    <row r="51" spans="1:29" ht="18.75" x14ac:dyDescent="0.3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2"/>
      <c r="O51" s="31" t="s">
        <v>12</v>
      </c>
      <c r="Q51" s="107" t="s">
        <v>27</v>
      </c>
      <c r="R51" s="108"/>
      <c r="S51" s="108"/>
      <c r="T51" s="108"/>
      <c r="U51" s="108"/>
      <c r="V51" s="109"/>
    </row>
    <row r="52" spans="1:29" x14ac:dyDescent="0.25">
      <c r="A52" s="120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2"/>
      <c r="O52" s="112" t="s">
        <v>28</v>
      </c>
      <c r="P52" s="113"/>
      <c r="Q52" s="113"/>
      <c r="R52" s="113"/>
      <c r="S52" s="113"/>
      <c r="T52" s="113"/>
      <c r="U52" s="113"/>
      <c r="V52" s="113"/>
      <c r="W52" s="114"/>
      <c r="X52" s="94" t="s">
        <v>29</v>
      </c>
      <c r="Y52" s="95"/>
      <c r="Z52" s="94" t="s">
        <v>30</v>
      </c>
      <c r="AA52" s="95"/>
      <c r="AB52" s="42" t="s">
        <v>45</v>
      </c>
      <c r="AC52" s="42" t="s">
        <v>46</v>
      </c>
    </row>
    <row r="53" spans="1:29" x14ac:dyDescent="0.25">
      <c r="A53" s="120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2"/>
      <c r="O53" s="98"/>
      <c r="P53" s="99"/>
      <c r="Q53" s="99"/>
      <c r="R53" s="99"/>
      <c r="S53" s="99"/>
      <c r="T53" s="99"/>
      <c r="U53" s="99"/>
      <c r="V53" s="99"/>
      <c r="W53" s="100"/>
      <c r="X53" s="96"/>
      <c r="Y53" s="97"/>
      <c r="Z53" s="96"/>
      <c r="AA53" s="97"/>
      <c r="AB53" s="43"/>
      <c r="AC53" s="43"/>
    </row>
    <row r="54" spans="1:29" x14ac:dyDescent="0.25">
      <c r="A54" s="120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2"/>
      <c r="O54" s="101"/>
      <c r="P54" s="102"/>
      <c r="Q54" s="102"/>
      <c r="R54" s="102"/>
      <c r="S54" s="102"/>
      <c r="T54" s="102"/>
      <c r="U54" s="102"/>
      <c r="V54" s="102"/>
      <c r="W54" s="103"/>
      <c r="X54" s="20"/>
      <c r="Y54" s="20"/>
      <c r="Z54" s="20"/>
      <c r="AA54" s="20"/>
    </row>
    <row r="55" spans="1:29" x14ac:dyDescent="0.25">
      <c r="A55" s="120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2"/>
      <c r="O55" s="101"/>
      <c r="P55" s="102"/>
      <c r="Q55" s="102"/>
      <c r="R55" s="102"/>
      <c r="S55" s="102"/>
      <c r="T55" s="102"/>
      <c r="U55" s="102"/>
      <c r="V55" s="102"/>
      <c r="W55" s="103"/>
      <c r="X55" s="20"/>
      <c r="Y55" s="20"/>
      <c r="Z55" s="20"/>
      <c r="AA55" s="20"/>
    </row>
    <row r="56" spans="1:29" x14ac:dyDescent="0.25">
      <c r="A56" s="120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2"/>
      <c r="O56" s="104"/>
      <c r="P56" s="105"/>
      <c r="Q56" s="105"/>
      <c r="R56" s="105"/>
      <c r="S56" s="105"/>
      <c r="T56" s="105"/>
      <c r="U56" s="105"/>
      <c r="V56" s="105"/>
      <c r="W56" s="106"/>
      <c r="X56" s="20"/>
      <c r="Y56" s="20"/>
      <c r="Z56" s="20"/>
      <c r="AA56" s="20"/>
    </row>
    <row r="57" spans="1:29" x14ac:dyDescent="0.25">
      <c r="A57" s="123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5"/>
    </row>
    <row r="58" spans="1:29" x14ac:dyDescent="0.25">
      <c r="U58" s="110" t="e">
        <f>Z8+Z17+#REF!+Z32+Z39+Z46+Z53</f>
        <v>#REF!</v>
      </c>
      <c r="V58" s="110"/>
      <c r="W58" s="110"/>
      <c r="X58" s="110"/>
      <c r="Y58" s="110"/>
    </row>
    <row r="59" spans="1:29" ht="18.75" x14ac:dyDescent="0.3">
      <c r="B59" s="47" t="s">
        <v>11</v>
      </c>
      <c r="H59" s="130">
        <f>'Detail '!G76</f>
        <v>0</v>
      </c>
      <c r="I59" s="130"/>
      <c r="J59" s="130"/>
      <c r="P59" s="26" t="s">
        <v>31</v>
      </c>
      <c r="U59" s="111"/>
      <c r="V59" s="111"/>
      <c r="W59" s="111"/>
      <c r="X59" s="111"/>
      <c r="Y59" s="111"/>
    </row>
    <row r="61" spans="1:29" x14ac:dyDescent="0.25">
      <c r="B61" s="48" t="s">
        <v>72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P61" s="26" t="s">
        <v>32</v>
      </c>
      <c r="U61" s="35"/>
      <c r="V61" s="35"/>
      <c r="W61" s="35"/>
    </row>
    <row r="62" spans="1:29" x14ac:dyDescent="0.25">
      <c r="B62" s="48" t="s">
        <v>74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P62" s="26" t="s">
        <v>33</v>
      </c>
      <c r="U62" s="38"/>
      <c r="V62" s="38"/>
      <c r="W62" s="38"/>
    </row>
    <row r="63" spans="1:29" x14ac:dyDescent="0.25">
      <c r="P63" s="26" t="s">
        <v>34</v>
      </c>
      <c r="U63" s="38"/>
      <c r="V63" s="38"/>
      <c r="W63" s="38"/>
    </row>
  </sheetData>
  <sheetProtection sheet="1" objects="1" scenarios="1"/>
  <mergeCells count="63">
    <mergeCell ref="A29:M29"/>
    <mergeCell ref="AF2:AM4"/>
    <mergeCell ref="H59:J59"/>
    <mergeCell ref="A7:H8"/>
    <mergeCell ref="J7:M8"/>
    <mergeCell ref="A11:H12"/>
    <mergeCell ref="A15:D16"/>
    <mergeCell ref="F15:H16"/>
    <mergeCell ref="J15:M16"/>
    <mergeCell ref="J11:M12"/>
    <mergeCell ref="A19:D20"/>
    <mergeCell ref="A34:M44"/>
    <mergeCell ref="F19:H20"/>
    <mergeCell ref="J19:M20"/>
    <mergeCell ref="O46:W49"/>
    <mergeCell ref="X31:Y31"/>
    <mergeCell ref="Z53:AA53"/>
    <mergeCell ref="O1:Z2"/>
    <mergeCell ref="X7:Y7"/>
    <mergeCell ref="Z7:AA7"/>
    <mergeCell ref="A50:M57"/>
    <mergeCell ref="O7:W7"/>
    <mergeCell ref="O16:W16"/>
    <mergeCell ref="X16:Y16"/>
    <mergeCell ref="O24:W26"/>
    <mergeCell ref="O38:W38"/>
    <mergeCell ref="X38:Y38"/>
    <mergeCell ref="O17:W21"/>
    <mergeCell ref="O23:W23"/>
    <mergeCell ref="X23:Y23"/>
    <mergeCell ref="Z23:AA23"/>
    <mergeCell ref="O8:W12"/>
    <mergeCell ref="Q5:V5"/>
    <mergeCell ref="U58:Y59"/>
    <mergeCell ref="Q51:V51"/>
    <mergeCell ref="X32:Y32"/>
    <mergeCell ref="O52:W52"/>
    <mergeCell ref="X52:Y52"/>
    <mergeCell ref="O53:W56"/>
    <mergeCell ref="X46:Y46"/>
    <mergeCell ref="O45:W45"/>
    <mergeCell ref="X45:Y45"/>
    <mergeCell ref="X53:Y53"/>
    <mergeCell ref="O31:W31"/>
    <mergeCell ref="Q15:V15"/>
    <mergeCell ref="Q28:V28"/>
    <mergeCell ref="Q37:V37"/>
    <mergeCell ref="Q44:V44"/>
    <mergeCell ref="O39:W42"/>
    <mergeCell ref="O32:W35"/>
    <mergeCell ref="X8:Y8"/>
    <mergeCell ref="Z8:AA8"/>
    <mergeCell ref="X17:Y17"/>
    <mergeCell ref="Z17:AA17"/>
    <mergeCell ref="Z16:AA16"/>
    <mergeCell ref="Z31:AA31"/>
    <mergeCell ref="Z32:AA32"/>
    <mergeCell ref="Z52:AA52"/>
    <mergeCell ref="Z46:AA46"/>
    <mergeCell ref="Z38:AA38"/>
    <mergeCell ref="Z45:AA45"/>
    <mergeCell ref="X39:Y39"/>
    <mergeCell ref="Z39:AA39"/>
  </mergeCells>
  <pageMargins left="0.7" right="0.7" top="0.75" bottom="0.75" header="0.3" footer="0.3"/>
  <pageSetup scale="73" orientation="portrait" r:id="rId1"/>
  <headerFooter differentFirst="1">
    <oddHeader>&amp;CAPPROPRIATION DETAIL SHEET</oddHeader>
  </headerFooter>
  <colBreaks count="1" manualBreakCount="1">
    <brk id="14" max="58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0</xdr:col>
                    <xdr:colOff>409575</xdr:colOff>
                    <xdr:row>24</xdr:row>
                    <xdr:rowOff>9525</xdr:rowOff>
                  </from>
                  <to>
                    <xdr:col>8</xdr:col>
                    <xdr:colOff>257175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0</xdr:col>
                    <xdr:colOff>419100</xdr:colOff>
                    <xdr:row>25</xdr:row>
                    <xdr:rowOff>66675</xdr:rowOff>
                  </from>
                  <to>
                    <xdr:col>6</xdr:col>
                    <xdr:colOff>333375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0</xdr:col>
                    <xdr:colOff>38100</xdr:colOff>
                    <xdr:row>46</xdr:row>
                    <xdr:rowOff>66675</xdr:rowOff>
                  </from>
                  <to>
                    <xdr:col>2</xdr:col>
                    <xdr:colOff>219075</xdr:colOff>
                    <xdr:row>47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2</xdr:col>
                    <xdr:colOff>219075</xdr:colOff>
                    <xdr:row>46</xdr:row>
                    <xdr:rowOff>104775</xdr:rowOff>
                  </from>
                  <to>
                    <xdr:col>5</xdr:col>
                    <xdr:colOff>371475</xdr:colOff>
                    <xdr:row>47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6</xdr:col>
                    <xdr:colOff>419100</xdr:colOff>
                    <xdr:row>46</xdr:row>
                    <xdr:rowOff>76200</xdr:rowOff>
                  </from>
                  <to>
                    <xdr:col>10</xdr:col>
                    <xdr:colOff>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0</xdr:col>
                    <xdr:colOff>409575</xdr:colOff>
                    <xdr:row>24</xdr:row>
                    <xdr:rowOff>9525</xdr:rowOff>
                  </from>
                  <to>
                    <xdr:col>8</xdr:col>
                    <xdr:colOff>257175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0</xdr:col>
                    <xdr:colOff>419100</xdr:colOff>
                    <xdr:row>25</xdr:row>
                    <xdr:rowOff>66675</xdr:rowOff>
                  </from>
                  <to>
                    <xdr:col>6</xdr:col>
                    <xdr:colOff>333375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>
                  <from>
                    <xdr:col>0</xdr:col>
                    <xdr:colOff>38100</xdr:colOff>
                    <xdr:row>46</xdr:row>
                    <xdr:rowOff>66675</xdr:rowOff>
                  </from>
                  <to>
                    <xdr:col>2</xdr:col>
                    <xdr:colOff>219075</xdr:colOff>
                    <xdr:row>47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Check Box 21">
              <controlPr defaultSize="0" autoFill="0" autoLine="0" autoPict="0">
                <anchor moveWithCells="1">
                  <from>
                    <xdr:col>2</xdr:col>
                    <xdr:colOff>219075</xdr:colOff>
                    <xdr:row>46</xdr:row>
                    <xdr:rowOff>104775</xdr:rowOff>
                  </from>
                  <to>
                    <xdr:col>5</xdr:col>
                    <xdr:colOff>371475</xdr:colOff>
                    <xdr:row>47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Check Box 22">
              <controlPr defaultSize="0" autoFill="0" autoLine="0" autoPict="0">
                <anchor moveWithCells="1">
                  <from>
                    <xdr:col>6</xdr:col>
                    <xdr:colOff>419100</xdr:colOff>
                    <xdr:row>46</xdr:row>
                    <xdr:rowOff>76200</xdr:rowOff>
                  </from>
                  <to>
                    <xdr:col>10</xdr:col>
                    <xdr:colOff>0</xdr:colOff>
                    <xdr:row>48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Categories!$A$1:$A$18</xm:f>
          </x14:formula1>
          <xm:sqref>Q44 Q51 Q28:Q30 Q15 Q5:Q6 Q37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66"/>
    <pageSetUpPr fitToPage="1"/>
  </sheetPr>
  <dimension ref="A1:Y82"/>
  <sheetViews>
    <sheetView showGridLines="0" zoomScaleNormal="100" zoomScaleSheetLayoutView="96" workbookViewId="0">
      <pane ySplit="3" topLeftCell="A4" activePane="bottomLeft" state="frozen"/>
      <selection pane="bottomLeft" activeCell="C5" sqref="C5:H5"/>
    </sheetView>
  </sheetViews>
  <sheetFormatPr defaultColWidth="8.85546875" defaultRowHeight="15" x14ac:dyDescent="0.25"/>
  <cols>
    <col min="1" max="7" width="8.85546875" style="26"/>
    <col min="8" max="8" width="9.85546875" style="26" customWidth="1"/>
    <col min="9" max="11" width="8.85546875" style="26"/>
    <col min="12" max="12" width="8.85546875" style="30"/>
    <col min="13" max="14" width="8.85546875" style="26"/>
    <col min="15" max="15" width="19.28515625" style="26" customWidth="1"/>
    <col min="16" max="16" width="16.140625" style="26" customWidth="1"/>
    <col min="17" max="16384" width="8.85546875" style="26"/>
  </cols>
  <sheetData>
    <row r="1" spans="1:25" x14ac:dyDescent="0.25">
      <c r="A1" s="151">
        <f>'Appropriation Questionaire'!A7</f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25" x14ac:dyDescent="0.2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25" x14ac:dyDescent="0.25">
      <c r="A3" s="29" t="s">
        <v>0</v>
      </c>
    </row>
    <row r="4" spans="1:25" ht="15.75" thickBot="1" x14ac:dyDescent="0.3"/>
    <row r="5" spans="1:25" ht="18.75" x14ac:dyDescent="0.3">
      <c r="A5" s="31" t="s">
        <v>12</v>
      </c>
      <c r="C5" s="157" t="s">
        <v>27</v>
      </c>
      <c r="D5" s="158"/>
      <c r="E5" s="158"/>
      <c r="F5" s="158"/>
      <c r="G5" s="158"/>
      <c r="H5" s="159"/>
      <c r="J5" s="147"/>
      <c r="K5" s="147"/>
      <c r="L5" s="147"/>
      <c r="M5" s="147"/>
      <c r="N5" s="148"/>
      <c r="O5" s="137" t="s">
        <v>41</v>
      </c>
      <c r="P5" s="137"/>
      <c r="R5" s="162" t="s">
        <v>88</v>
      </c>
      <c r="S5" s="163"/>
      <c r="T5" s="163"/>
      <c r="U5" s="163"/>
      <c r="V5" s="163"/>
      <c r="W5" s="163"/>
      <c r="X5" s="163"/>
      <c r="Y5" s="164"/>
    </row>
    <row r="6" spans="1:25" ht="15.75" thickBot="1" x14ac:dyDescent="0.3">
      <c r="A6" s="112" t="s">
        <v>28</v>
      </c>
      <c r="B6" s="113"/>
      <c r="C6" s="113"/>
      <c r="D6" s="113"/>
      <c r="E6" s="113"/>
      <c r="F6" s="113"/>
      <c r="G6" s="113"/>
      <c r="H6" s="113"/>
      <c r="I6" s="114"/>
      <c r="J6" s="94" t="s">
        <v>29</v>
      </c>
      <c r="K6" s="95"/>
      <c r="L6" s="32" t="s">
        <v>59</v>
      </c>
      <c r="M6" s="94" t="s">
        <v>30</v>
      </c>
      <c r="N6" s="95"/>
      <c r="O6" s="27" t="s">
        <v>75</v>
      </c>
      <c r="P6" s="27" t="s">
        <v>60</v>
      </c>
      <c r="R6" s="165"/>
      <c r="S6" s="166"/>
      <c r="T6" s="166"/>
      <c r="U6" s="166"/>
      <c r="V6" s="166"/>
      <c r="W6" s="166"/>
      <c r="X6" s="166"/>
      <c r="Y6" s="167"/>
    </row>
    <row r="7" spans="1:25" x14ac:dyDescent="0.25">
      <c r="A7" s="138"/>
      <c r="B7" s="139"/>
      <c r="C7" s="139"/>
      <c r="D7" s="139"/>
      <c r="E7" s="139"/>
      <c r="F7" s="139"/>
      <c r="G7" s="139"/>
      <c r="H7" s="139"/>
      <c r="I7" s="140"/>
      <c r="J7" s="153"/>
      <c r="K7" s="154"/>
      <c r="L7" s="22"/>
      <c r="M7" s="149">
        <f>ROUNDUP(J7*L7,0)</f>
        <v>0</v>
      </c>
      <c r="N7" s="150"/>
      <c r="O7" s="28">
        <f>M7-P7</f>
        <v>0</v>
      </c>
      <c r="P7" s="28"/>
    </row>
    <row r="8" spans="1:25" x14ac:dyDescent="0.25">
      <c r="A8" s="141"/>
      <c r="B8" s="142"/>
      <c r="C8" s="142"/>
      <c r="D8" s="142"/>
      <c r="E8" s="142"/>
      <c r="F8" s="142"/>
      <c r="G8" s="142"/>
      <c r="H8" s="142"/>
      <c r="I8" s="143"/>
      <c r="J8" s="20"/>
      <c r="K8" s="20"/>
      <c r="L8" s="23"/>
      <c r="M8" s="20"/>
      <c r="N8" s="20"/>
    </row>
    <row r="9" spans="1:25" x14ac:dyDescent="0.25">
      <c r="A9" s="141"/>
      <c r="B9" s="142"/>
      <c r="C9" s="142"/>
      <c r="D9" s="142"/>
      <c r="E9" s="142"/>
      <c r="F9" s="142"/>
      <c r="G9" s="142"/>
      <c r="H9" s="142"/>
      <c r="I9" s="143"/>
      <c r="J9" s="20"/>
      <c r="K9" s="20"/>
      <c r="L9" s="23"/>
      <c r="M9" s="20"/>
      <c r="N9" s="20"/>
    </row>
    <row r="10" spans="1:25" x14ac:dyDescent="0.25">
      <c r="A10" s="144"/>
      <c r="B10" s="145"/>
      <c r="C10" s="145"/>
      <c r="D10" s="145"/>
      <c r="E10" s="145"/>
      <c r="F10" s="145"/>
      <c r="G10" s="145"/>
      <c r="H10" s="145"/>
      <c r="I10" s="146"/>
      <c r="J10" s="20"/>
      <c r="K10" s="20"/>
      <c r="L10" s="23"/>
      <c r="M10" s="20"/>
      <c r="N10" s="20"/>
    </row>
    <row r="11" spans="1:25" ht="15.75" thickBot="1" x14ac:dyDescent="0.3"/>
    <row r="12" spans="1:25" ht="18.75" x14ac:dyDescent="0.3">
      <c r="A12" s="31" t="s">
        <v>12</v>
      </c>
      <c r="C12" s="157" t="s">
        <v>27</v>
      </c>
      <c r="D12" s="158"/>
      <c r="E12" s="158"/>
      <c r="F12" s="158"/>
      <c r="G12" s="158"/>
      <c r="H12" s="159"/>
      <c r="J12" s="147"/>
      <c r="K12" s="147"/>
      <c r="L12" s="147"/>
      <c r="M12" s="147"/>
      <c r="N12" s="148"/>
      <c r="O12" s="137" t="s">
        <v>41</v>
      </c>
      <c r="P12" s="137"/>
    </row>
    <row r="13" spans="1:25" x14ac:dyDescent="0.25">
      <c r="A13" s="112" t="s">
        <v>28</v>
      </c>
      <c r="B13" s="113"/>
      <c r="C13" s="113"/>
      <c r="D13" s="113"/>
      <c r="E13" s="113"/>
      <c r="F13" s="113"/>
      <c r="G13" s="113"/>
      <c r="H13" s="113"/>
      <c r="I13" s="114"/>
      <c r="J13" s="94" t="s">
        <v>29</v>
      </c>
      <c r="K13" s="95"/>
      <c r="L13" s="32" t="s">
        <v>59</v>
      </c>
      <c r="M13" s="94" t="s">
        <v>30</v>
      </c>
      <c r="N13" s="95"/>
      <c r="O13" s="27" t="s">
        <v>75</v>
      </c>
      <c r="P13" s="27" t="s">
        <v>60</v>
      </c>
    </row>
    <row r="14" spans="1:25" x14ac:dyDescent="0.25">
      <c r="A14" s="138"/>
      <c r="B14" s="139"/>
      <c r="C14" s="139"/>
      <c r="D14" s="139"/>
      <c r="E14" s="139"/>
      <c r="F14" s="139"/>
      <c r="G14" s="139"/>
      <c r="H14" s="139"/>
      <c r="I14" s="140"/>
      <c r="J14" s="153"/>
      <c r="K14" s="154"/>
      <c r="L14" s="22"/>
      <c r="M14" s="149">
        <f>ROUNDUP(J14*L14,0)</f>
        <v>0</v>
      </c>
      <c r="N14" s="150"/>
      <c r="O14" s="28">
        <f>M14-P14</f>
        <v>0</v>
      </c>
      <c r="P14" s="28"/>
    </row>
    <row r="15" spans="1:25" x14ac:dyDescent="0.25">
      <c r="A15" s="141"/>
      <c r="B15" s="142"/>
      <c r="C15" s="142"/>
      <c r="D15" s="142"/>
      <c r="E15" s="142"/>
      <c r="F15" s="142"/>
      <c r="G15" s="142"/>
      <c r="H15" s="142"/>
      <c r="I15" s="143"/>
      <c r="J15" s="20"/>
      <c r="K15" s="20"/>
      <c r="L15" s="23"/>
      <c r="M15" s="20"/>
      <c r="N15" s="20"/>
    </row>
    <row r="16" spans="1:25" x14ac:dyDescent="0.25">
      <c r="A16" s="141"/>
      <c r="B16" s="142"/>
      <c r="C16" s="142"/>
      <c r="D16" s="142"/>
      <c r="E16" s="142"/>
      <c r="F16" s="142"/>
      <c r="G16" s="142"/>
      <c r="H16" s="142"/>
      <c r="I16" s="143"/>
      <c r="J16" s="20"/>
      <c r="K16" s="20"/>
      <c r="L16" s="23"/>
      <c r="M16" s="20"/>
      <c r="N16" s="20"/>
    </row>
    <row r="17" spans="1:16" x14ac:dyDescent="0.25">
      <c r="A17" s="144"/>
      <c r="B17" s="145"/>
      <c r="C17" s="145"/>
      <c r="D17" s="145"/>
      <c r="E17" s="145"/>
      <c r="F17" s="145"/>
      <c r="G17" s="145"/>
      <c r="H17" s="145"/>
      <c r="I17" s="146"/>
      <c r="J17" s="20"/>
      <c r="K17" s="20"/>
      <c r="L17" s="23"/>
      <c r="M17" s="20"/>
      <c r="N17" s="20"/>
    </row>
    <row r="18" spans="1:16" ht="15.75" thickBot="1" x14ac:dyDescent="0.3"/>
    <row r="19" spans="1:16" ht="18.75" x14ac:dyDescent="0.3">
      <c r="A19" s="31" t="s">
        <v>12</v>
      </c>
      <c r="C19" s="157" t="s">
        <v>27</v>
      </c>
      <c r="D19" s="158"/>
      <c r="E19" s="158"/>
      <c r="F19" s="158"/>
      <c r="G19" s="158"/>
      <c r="H19" s="159"/>
      <c r="J19" s="147"/>
      <c r="K19" s="147"/>
      <c r="L19" s="147"/>
      <c r="M19" s="147"/>
      <c r="N19" s="148"/>
      <c r="O19" s="137" t="s">
        <v>41</v>
      </c>
      <c r="P19" s="137"/>
    </row>
    <row r="20" spans="1:16" x14ac:dyDescent="0.25">
      <c r="A20" s="112" t="s">
        <v>28</v>
      </c>
      <c r="B20" s="113"/>
      <c r="C20" s="113"/>
      <c r="D20" s="113"/>
      <c r="E20" s="113"/>
      <c r="F20" s="113"/>
      <c r="G20" s="113"/>
      <c r="H20" s="113"/>
      <c r="I20" s="114"/>
      <c r="J20" s="94" t="s">
        <v>29</v>
      </c>
      <c r="K20" s="95"/>
      <c r="L20" s="32" t="s">
        <v>59</v>
      </c>
      <c r="M20" s="94" t="s">
        <v>30</v>
      </c>
      <c r="N20" s="95"/>
      <c r="O20" s="27" t="s">
        <v>75</v>
      </c>
      <c r="P20" s="27" t="s">
        <v>60</v>
      </c>
    </row>
    <row r="21" spans="1:16" x14ac:dyDescent="0.25">
      <c r="A21" s="138"/>
      <c r="B21" s="139"/>
      <c r="C21" s="139"/>
      <c r="D21" s="139"/>
      <c r="E21" s="139"/>
      <c r="F21" s="139"/>
      <c r="G21" s="139"/>
      <c r="H21" s="139"/>
      <c r="I21" s="140"/>
      <c r="J21" s="153"/>
      <c r="K21" s="154"/>
      <c r="L21" s="22"/>
      <c r="M21" s="149">
        <f>ROUNDUP(J21*L21,0)</f>
        <v>0</v>
      </c>
      <c r="N21" s="150"/>
      <c r="O21" s="28">
        <f>M21-P21</f>
        <v>0</v>
      </c>
      <c r="P21" s="28"/>
    </row>
    <row r="22" spans="1:16" x14ac:dyDescent="0.25">
      <c r="A22" s="141"/>
      <c r="B22" s="142"/>
      <c r="C22" s="142"/>
      <c r="D22" s="142"/>
      <c r="E22" s="142"/>
      <c r="F22" s="142"/>
      <c r="G22" s="142"/>
      <c r="H22" s="142"/>
      <c r="I22" s="143"/>
      <c r="J22" s="20"/>
      <c r="K22" s="20"/>
      <c r="L22" s="23"/>
      <c r="M22" s="20"/>
      <c r="N22" s="20"/>
    </row>
    <row r="23" spans="1:16" x14ac:dyDescent="0.25">
      <c r="A23" s="141"/>
      <c r="B23" s="142"/>
      <c r="C23" s="142"/>
      <c r="D23" s="142"/>
      <c r="E23" s="142"/>
      <c r="F23" s="142"/>
      <c r="G23" s="142"/>
      <c r="H23" s="142"/>
      <c r="I23" s="143"/>
      <c r="J23" s="20"/>
      <c r="K23" s="20"/>
      <c r="L23" s="23"/>
      <c r="M23" s="20"/>
      <c r="N23" s="20"/>
    </row>
    <row r="24" spans="1:16" x14ac:dyDescent="0.25">
      <c r="A24" s="144"/>
      <c r="B24" s="145"/>
      <c r="C24" s="145"/>
      <c r="D24" s="145"/>
      <c r="E24" s="145"/>
      <c r="F24" s="145"/>
      <c r="G24" s="145"/>
      <c r="H24" s="145"/>
      <c r="I24" s="146"/>
      <c r="J24" s="20"/>
      <c r="K24" s="20"/>
      <c r="L24" s="23"/>
      <c r="M24" s="20"/>
      <c r="N24" s="20"/>
    </row>
    <row r="25" spans="1:16" ht="15.75" thickBot="1" x14ac:dyDescent="0.3"/>
    <row r="26" spans="1:16" ht="18.75" x14ac:dyDescent="0.3">
      <c r="A26" s="31" t="s">
        <v>12</v>
      </c>
      <c r="C26" s="157" t="s">
        <v>27</v>
      </c>
      <c r="D26" s="158"/>
      <c r="E26" s="158"/>
      <c r="F26" s="158"/>
      <c r="G26" s="158"/>
      <c r="H26" s="159"/>
      <c r="J26" s="147"/>
      <c r="K26" s="147"/>
      <c r="L26" s="147"/>
      <c r="M26" s="147"/>
      <c r="N26" s="148"/>
      <c r="O26" s="137" t="s">
        <v>41</v>
      </c>
      <c r="P26" s="137"/>
    </row>
    <row r="27" spans="1:16" x14ac:dyDescent="0.25">
      <c r="A27" s="112" t="s">
        <v>28</v>
      </c>
      <c r="B27" s="113"/>
      <c r="C27" s="113"/>
      <c r="D27" s="113"/>
      <c r="E27" s="113"/>
      <c r="F27" s="113"/>
      <c r="G27" s="113"/>
      <c r="H27" s="113"/>
      <c r="I27" s="114"/>
      <c r="J27" s="94" t="s">
        <v>29</v>
      </c>
      <c r="K27" s="95"/>
      <c r="L27" s="32" t="s">
        <v>59</v>
      </c>
      <c r="M27" s="94" t="s">
        <v>30</v>
      </c>
      <c r="N27" s="95"/>
      <c r="O27" s="27" t="s">
        <v>75</v>
      </c>
      <c r="P27" s="27" t="s">
        <v>60</v>
      </c>
    </row>
    <row r="28" spans="1:16" x14ac:dyDescent="0.25">
      <c r="A28" s="138"/>
      <c r="B28" s="139"/>
      <c r="C28" s="139"/>
      <c r="D28" s="139"/>
      <c r="E28" s="139"/>
      <c r="F28" s="139"/>
      <c r="G28" s="139"/>
      <c r="H28" s="139"/>
      <c r="I28" s="140"/>
      <c r="J28" s="153"/>
      <c r="K28" s="154"/>
      <c r="L28" s="22"/>
      <c r="M28" s="149">
        <f>ROUNDUP(J28*L28,0)</f>
        <v>0</v>
      </c>
      <c r="N28" s="150"/>
      <c r="O28" s="28">
        <f>M28-P28</f>
        <v>0</v>
      </c>
      <c r="P28" s="28"/>
    </row>
    <row r="29" spans="1:16" x14ac:dyDescent="0.25">
      <c r="A29" s="141"/>
      <c r="B29" s="142"/>
      <c r="C29" s="142"/>
      <c r="D29" s="142"/>
      <c r="E29" s="142"/>
      <c r="F29" s="142"/>
      <c r="G29" s="142"/>
      <c r="H29" s="142"/>
      <c r="I29" s="143"/>
      <c r="J29" s="20"/>
      <c r="K29" s="20"/>
      <c r="L29" s="23"/>
      <c r="M29" s="20"/>
      <c r="N29" s="20"/>
    </row>
    <row r="30" spans="1:16" x14ac:dyDescent="0.25">
      <c r="A30" s="141"/>
      <c r="B30" s="142"/>
      <c r="C30" s="142"/>
      <c r="D30" s="142"/>
      <c r="E30" s="142"/>
      <c r="F30" s="142"/>
      <c r="G30" s="142"/>
      <c r="H30" s="142"/>
      <c r="I30" s="143"/>
      <c r="J30" s="20"/>
      <c r="K30" s="20"/>
      <c r="L30" s="23"/>
      <c r="M30" s="20"/>
      <c r="N30" s="20"/>
    </row>
    <row r="31" spans="1:16" x14ac:dyDescent="0.25">
      <c r="A31" s="144"/>
      <c r="B31" s="145"/>
      <c r="C31" s="145"/>
      <c r="D31" s="145"/>
      <c r="E31" s="145"/>
      <c r="F31" s="145"/>
      <c r="G31" s="145"/>
      <c r="H31" s="145"/>
      <c r="I31" s="146"/>
      <c r="J31" s="20"/>
      <c r="K31" s="20"/>
      <c r="L31" s="23"/>
      <c r="M31" s="20"/>
      <c r="N31" s="20"/>
    </row>
    <row r="32" spans="1:16" ht="15.75" thickBot="1" x14ac:dyDescent="0.3"/>
    <row r="33" spans="1:16" ht="18.75" x14ac:dyDescent="0.3">
      <c r="A33" s="31" t="s">
        <v>12</v>
      </c>
      <c r="C33" s="157" t="s">
        <v>27</v>
      </c>
      <c r="D33" s="158"/>
      <c r="E33" s="158"/>
      <c r="F33" s="158"/>
      <c r="G33" s="158"/>
      <c r="H33" s="159"/>
      <c r="J33" s="147"/>
      <c r="K33" s="147"/>
      <c r="L33" s="147"/>
      <c r="M33" s="147"/>
      <c r="N33" s="148"/>
      <c r="O33" s="137" t="s">
        <v>41</v>
      </c>
      <c r="P33" s="137"/>
    </row>
    <row r="34" spans="1:16" x14ac:dyDescent="0.25">
      <c r="A34" s="112" t="s">
        <v>28</v>
      </c>
      <c r="B34" s="113"/>
      <c r="C34" s="113"/>
      <c r="D34" s="113"/>
      <c r="E34" s="113"/>
      <c r="F34" s="113"/>
      <c r="G34" s="113"/>
      <c r="H34" s="113"/>
      <c r="I34" s="114"/>
      <c r="J34" s="94" t="s">
        <v>29</v>
      </c>
      <c r="K34" s="95"/>
      <c r="L34" s="32" t="s">
        <v>59</v>
      </c>
      <c r="M34" s="94" t="s">
        <v>30</v>
      </c>
      <c r="N34" s="95"/>
      <c r="O34" s="27" t="s">
        <v>75</v>
      </c>
      <c r="P34" s="27" t="s">
        <v>60</v>
      </c>
    </row>
    <row r="35" spans="1:16" x14ac:dyDescent="0.25">
      <c r="A35" s="138"/>
      <c r="B35" s="139"/>
      <c r="C35" s="139"/>
      <c r="D35" s="139"/>
      <c r="E35" s="139"/>
      <c r="F35" s="139"/>
      <c r="G35" s="139"/>
      <c r="H35" s="139"/>
      <c r="I35" s="140"/>
      <c r="J35" s="153"/>
      <c r="K35" s="154"/>
      <c r="L35" s="22"/>
      <c r="M35" s="149">
        <f>ROUNDUP(J35*L35,0)</f>
        <v>0</v>
      </c>
      <c r="N35" s="150"/>
      <c r="O35" s="28">
        <f>M35-P35</f>
        <v>0</v>
      </c>
      <c r="P35" s="28"/>
    </row>
    <row r="36" spans="1:16" x14ac:dyDescent="0.25">
      <c r="A36" s="141"/>
      <c r="B36" s="142"/>
      <c r="C36" s="142"/>
      <c r="D36" s="142"/>
      <c r="E36" s="142"/>
      <c r="F36" s="142"/>
      <c r="G36" s="142"/>
      <c r="H36" s="142"/>
      <c r="I36" s="143"/>
      <c r="J36" s="20"/>
      <c r="K36" s="20"/>
      <c r="L36" s="23"/>
      <c r="M36" s="20"/>
      <c r="N36" s="20"/>
    </row>
    <row r="37" spans="1:16" x14ac:dyDescent="0.25">
      <c r="A37" s="141"/>
      <c r="B37" s="142"/>
      <c r="C37" s="142"/>
      <c r="D37" s="142"/>
      <c r="E37" s="142"/>
      <c r="F37" s="142"/>
      <c r="G37" s="142"/>
      <c r="H37" s="142"/>
      <c r="I37" s="143"/>
      <c r="J37" s="20"/>
      <c r="K37" s="20"/>
      <c r="L37" s="23"/>
      <c r="M37" s="20"/>
      <c r="N37" s="20"/>
    </row>
    <row r="38" spans="1:16" x14ac:dyDescent="0.25">
      <c r="A38" s="144"/>
      <c r="B38" s="145"/>
      <c r="C38" s="145"/>
      <c r="D38" s="145"/>
      <c r="E38" s="145"/>
      <c r="F38" s="145"/>
      <c r="G38" s="145"/>
      <c r="H38" s="145"/>
      <c r="I38" s="146"/>
      <c r="J38" s="20"/>
      <c r="K38" s="20"/>
      <c r="L38" s="23"/>
      <c r="M38" s="20"/>
      <c r="N38" s="20"/>
    </row>
    <row r="39" spans="1:16" ht="15.75" thickBot="1" x14ac:dyDescent="0.3"/>
    <row r="40" spans="1:16" ht="18.75" x14ac:dyDescent="0.3">
      <c r="A40" s="31" t="s">
        <v>12</v>
      </c>
      <c r="C40" s="157" t="s">
        <v>27</v>
      </c>
      <c r="D40" s="158"/>
      <c r="E40" s="158"/>
      <c r="F40" s="158"/>
      <c r="G40" s="158"/>
      <c r="H40" s="159"/>
      <c r="J40" s="147"/>
      <c r="K40" s="147"/>
      <c r="L40" s="147"/>
      <c r="M40" s="147"/>
      <c r="N40" s="148"/>
      <c r="O40" s="137" t="s">
        <v>41</v>
      </c>
      <c r="P40" s="137"/>
    </row>
    <row r="41" spans="1:16" x14ac:dyDescent="0.25">
      <c r="A41" s="112" t="s">
        <v>28</v>
      </c>
      <c r="B41" s="113"/>
      <c r="C41" s="113"/>
      <c r="D41" s="113"/>
      <c r="E41" s="113"/>
      <c r="F41" s="113"/>
      <c r="G41" s="113"/>
      <c r="H41" s="113"/>
      <c r="I41" s="114"/>
      <c r="J41" s="94" t="s">
        <v>29</v>
      </c>
      <c r="K41" s="95"/>
      <c r="L41" s="32" t="s">
        <v>59</v>
      </c>
      <c r="M41" s="94" t="s">
        <v>30</v>
      </c>
      <c r="N41" s="95"/>
      <c r="O41" s="27" t="s">
        <v>75</v>
      </c>
      <c r="P41" s="27" t="s">
        <v>60</v>
      </c>
    </row>
    <row r="42" spans="1:16" x14ac:dyDescent="0.25">
      <c r="A42" s="138"/>
      <c r="B42" s="139"/>
      <c r="C42" s="139"/>
      <c r="D42" s="139"/>
      <c r="E42" s="139"/>
      <c r="F42" s="139"/>
      <c r="G42" s="139"/>
      <c r="H42" s="139"/>
      <c r="I42" s="140"/>
      <c r="J42" s="153"/>
      <c r="K42" s="154"/>
      <c r="L42" s="22"/>
      <c r="M42" s="149">
        <f>ROUNDUP(J42*L42,0)</f>
        <v>0</v>
      </c>
      <c r="N42" s="150"/>
      <c r="O42" s="28">
        <f>M42-P42</f>
        <v>0</v>
      </c>
      <c r="P42" s="28"/>
    </row>
    <row r="43" spans="1:16" x14ac:dyDescent="0.25">
      <c r="A43" s="141"/>
      <c r="B43" s="142"/>
      <c r="C43" s="142"/>
      <c r="D43" s="142"/>
      <c r="E43" s="142"/>
      <c r="F43" s="142"/>
      <c r="G43" s="142"/>
      <c r="H43" s="142"/>
      <c r="I43" s="143"/>
      <c r="J43" s="20"/>
      <c r="K43" s="20"/>
      <c r="L43" s="23"/>
      <c r="M43" s="20"/>
      <c r="N43" s="20"/>
    </row>
    <row r="44" spans="1:16" x14ac:dyDescent="0.25">
      <c r="A44" s="141"/>
      <c r="B44" s="142"/>
      <c r="C44" s="142"/>
      <c r="D44" s="142"/>
      <c r="E44" s="142"/>
      <c r="F44" s="142"/>
      <c r="G44" s="142"/>
      <c r="H44" s="142"/>
      <c r="I44" s="143"/>
      <c r="J44" s="20"/>
      <c r="K44" s="20"/>
      <c r="L44" s="23"/>
      <c r="M44" s="20"/>
      <c r="N44" s="20"/>
    </row>
    <row r="45" spans="1:16" x14ac:dyDescent="0.25">
      <c r="A45" s="144"/>
      <c r="B45" s="145"/>
      <c r="C45" s="145"/>
      <c r="D45" s="145"/>
      <c r="E45" s="145"/>
      <c r="F45" s="145"/>
      <c r="G45" s="145"/>
      <c r="H45" s="145"/>
      <c r="I45" s="146"/>
      <c r="J45" s="20"/>
      <c r="K45" s="20"/>
      <c r="L45" s="23"/>
      <c r="M45" s="20"/>
      <c r="N45" s="20"/>
    </row>
    <row r="46" spans="1:16" ht="15.75" thickBot="1" x14ac:dyDescent="0.3"/>
    <row r="47" spans="1:16" ht="18.75" x14ac:dyDescent="0.3">
      <c r="A47" s="31" t="s">
        <v>12</v>
      </c>
      <c r="C47" s="157" t="s">
        <v>27</v>
      </c>
      <c r="D47" s="158"/>
      <c r="E47" s="158"/>
      <c r="F47" s="158"/>
      <c r="G47" s="158"/>
      <c r="H47" s="159"/>
      <c r="J47" s="147"/>
      <c r="K47" s="147"/>
      <c r="L47" s="147"/>
      <c r="M47" s="147"/>
      <c r="N47" s="148"/>
      <c r="O47" s="137" t="s">
        <v>41</v>
      </c>
      <c r="P47" s="137"/>
    </row>
    <row r="48" spans="1:16" x14ac:dyDescent="0.25">
      <c r="A48" s="112" t="s">
        <v>28</v>
      </c>
      <c r="B48" s="113"/>
      <c r="C48" s="113"/>
      <c r="D48" s="113"/>
      <c r="E48" s="113"/>
      <c r="F48" s="113"/>
      <c r="G48" s="113"/>
      <c r="H48" s="113"/>
      <c r="I48" s="114"/>
      <c r="J48" s="94" t="s">
        <v>29</v>
      </c>
      <c r="K48" s="95"/>
      <c r="L48" s="32" t="s">
        <v>59</v>
      </c>
      <c r="M48" s="94" t="s">
        <v>30</v>
      </c>
      <c r="N48" s="95"/>
      <c r="O48" s="27" t="s">
        <v>75</v>
      </c>
      <c r="P48" s="27" t="s">
        <v>60</v>
      </c>
    </row>
    <row r="49" spans="1:16" x14ac:dyDescent="0.25">
      <c r="A49" s="138"/>
      <c r="B49" s="139"/>
      <c r="C49" s="139"/>
      <c r="D49" s="139"/>
      <c r="E49" s="139"/>
      <c r="F49" s="139"/>
      <c r="G49" s="139"/>
      <c r="H49" s="139"/>
      <c r="I49" s="140"/>
      <c r="J49" s="153"/>
      <c r="K49" s="154"/>
      <c r="L49" s="22"/>
      <c r="M49" s="149">
        <f>ROUNDUP(J49*L49,0)</f>
        <v>0</v>
      </c>
      <c r="N49" s="150"/>
      <c r="O49" s="28">
        <f>M49-P49</f>
        <v>0</v>
      </c>
      <c r="P49" s="28"/>
    </row>
    <row r="50" spans="1:16" x14ac:dyDescent="0.25">
      <c r="A50" s="141"/>
      <c r="B50" s="142"/>
      <c r="C50" s="142"/>
      <c r="D50" s="142"/>
      <c r="E50" s="142"/>
      <c r="F50" s="142"/>
      <c r="G50" s="142"/>
      <c r="H50" s="142"/>
      <c r="I50" s="143"/>
      <c r="J50" s="20"/>
      <c r="K50" s="20"/>
      <c r="L50" s="23"/>
      <c r="M50" s="20"/>
      <c r="N50" s="20"/>
    </row>
    <row r="51" spans="1:16" x14ac:dyDescent="0.25">
      <c r="A51" s="141"/>
      <c r="B51" s="142"/>
      <c r="C51" s="142"/>
      <c r="D51" s="142"/>
      <c r="E51" s="142"/>
      <c r="F51" s="142"/>
      <c r="G51" s="142"/>
      <c r="H51" s="142"/>
      <c r="I51" s="143"/>
      <c r="J51" s="20"/>
      <c r="K51" s="20"/>
      <c r="L51" s="23"/>
      <c r="M51" s="20"/>
      <c r="N51" s="20"/>
    </row>
    <row r="52" spans="1:16" x14ac:dyDescent="0.25">
      <c r="A52" s="144"/>
      <c r="B52" s="145"/>
      <c r="C52" s="145"/>
      <c r="D52" s="145"/>
      <c r="E52" s="145"/>
      <c r="F52" s="145"/>
      <c r="G52" s="145"/>
      <c r="H52" s="145"/>
      <c r="I52" s="146"/>
      <c r="J52" s="20"/>
      <c r="K52" s="20"/>
      <c r="L52" s="23"/>
      <c r="M52" s="20"/>
      <c r="N52" s="20"/>
    </row>
    <row r="53" spans="1:16" ht="15.75" thickBot="1" x14ac:dyDescent="0.3"/>
    <row r="54" spans="1:16" ht="18.75" x14ac:dyDescent="0.3">
      <c r="A54" s="31" t="s">
        <v>12</v>
      </c>
      <c r="C54" s="157" t="s">
        <v>27</v>
      </c>
      <c r="D54" s="158"/>
      <c r="E54" s="158"/>
      <c r="F54" s="158"/>
      <c r="G54" s="158"/>
      <c r="H54" s="159"/>
      <c r="J54" s="147"/>
      <c r="K54" s="147"/>
      <c r="L54" s="147"/>
      <c r="M54" s="147"/>
      <c r="N54" s="148"/>
      <c r="O54" s="137" t="s">
        <v>41</v>
      </c>
      <c r="P54" s="137"/>
    </row>
    <row r="55" spans="1:16" x14ac:dyDescent="0.25">
      <c r="A55" s="112" t="s">
        <v>28</v>
      </c>
      <c r="B55" s="113"/>
      <c r="C55" s="113"/>
      <c r="D55" s="113"/>
      <c r="E55" s="113"/>
      <c r="F55" s="113"/>
      <c r="G55" s="113"/>
      <c r="H55" s="113"/>
      <c r="I55" s="114"/>
      <c r="J55" s="94" t="s">
        <v>29</v>
      </c>
      <c r="K55" s="95"/>
      <c r="L55" s="32" t="s">
        <v>59</v>
      </c>
      <c r="M55" s="94" t="s">
        <v>30</v>
      </c>
      <c r="N55" s="95"/>
      <c r="O55" s="27" t="s">
        <v>75</v>
      </c>
      <c r="P55" s="27" t="s">
        <v>60</v>
      </c>
    </row>
    <row r="56" spans="1:16" x14ac:dyDescent="0.25">
      <c r="A56" s="138"/>
      <c r="B56" s="139"/>
      <c r="C56" s="139"/>
      <c r="D56" s="139"/>
      <c r="E56" s="139"/>
      <c r="F56" s="139"/>
      <c r="G56" s="139"/>
      <c r="H56" s="139"/>
      <c r="I56" s="140"/>
      <c r="J56" s="153"/>
      <c r="K56" s="154"/>
      <c r="L56" s="22"/>
      <c r="M56" s="149">
        <f>ROUNDUP(J56*L56,0)</f>
        <v>0</v>
      </c>
      <c r="N56" s="150"/>
      <c r="O56" s="28">
        <f>M56-P56</f>
        <v>0</v>
      </c>
      <c r="P56" s="28"/>
    </row>
    <row r="57" spans="1:16" x14ac:dyDescent="0.25">
      <c r="A57" s="141"/>
      <c r="B57" s="142"/>
      <c r="C57" s="142"/>
      <c r="D57" s="142"/>
      <c r="E57" s="142"/>
      <c r="F57" s="142"/>
      <c r="G57" s="142"/>
      <c r="H57" s="142"/>
      <c r="I57" s="143"/>
      <c r="J57" s="20"/>
      <c r="K57" s="20"/>
      <c r="L57" s="23"/>
      <c r="M57" s="20"/>
      <c r="N57" s="20"/>
    </row>
    <row r="58" spans="1:16" x14ac:dyDescent="0.25">
      <c r="A58" s="141"/>
      <c r="B58" s="142"/>
      <c r="C58" s="142"/>
      <c r="D58" s="142"/>
      <c r="E58" s="142"/>
      <c r="F58" s="142"/>
      <c r="G58" s="142"/>
      <c r="H58" s="142"/>
      <c r="I58" s="143"/>
      <c r="J58" s="20"/>
      <c r="K58" s="20"/>
      <c r="L58" s="23"/>
      <c r="M58" s="20"/>
      <c r="N58" s="20"/>
    </row>
    <row r="59" spans="1:16" x14ac:dyDescent="0.25">
      <c r="A59" s="144"/>
      <c r="B59" s="145"/>
      <c r="C59" s="145"/>
      <c r="D59" s="145"/>
      <c r="E59" s="145"/>
      <c r="F59" s="145"/>
      <c r="G59" s="145"/>
      <c r="H59" s="145"/>
      <c r="I59" s="146"/>
      <c r="J59" s="20"/>
      <c r="K59" s="20"/>
      <c r="L59" s="23"/>
      <c r="M59" s="20"/>
      <c r="N59" s="20"/>
    </row>
    <row r="60" spans="1:16" ht="15.75" thickBot="1" x14ac:dyDescent="0.3">
      <c r="A60" s="66"/>
      <c r="B60" s="66"/>
      <c r="C60" s="66"/>
      <c r="D60" s="66"/>
      <c r="E60" s="66"/>
      <c r="F60" s="66"/>
      <c r="G60" s="66"/>
      <c r="H60" s="66"/>
      <c r="I60" s="66"/>
      <c r="J60" s="20"/>
      <c r="K60" s="20"/>
      <c r="L60" s="23"/>
      <c r="M60" s="20"/>
      <c r="N60" s="20"/>
    </row>
    <row r="61" spans="1:16" ht="18.75" x14ac:dyDescent="0.3">
      <c r="A61" s="31" t="s">
        <v>12</v>
      </c>
      <c r="C61" s="157" t="s">
        <v>27</v>
      </c>
      <c r="D61" s="158"/>
      <c r="E61" s="158"/>
      <c r="F61" s="158"/>
      <c r="G61" s="158"/>
      <c r="H61" s="159"/>
      <c r="J61" s="147"/>
      <c r="K61" s="147"/>
      <c r="L61" s="147"/>
      <c r="M61" s="147"/>
      <c r="N61" s="148"/>
      <c r="O61" s="137" t="s">
        <v>41</v>
      </c>
      <c r="P61" s="137"/>
    </row>
    <row r="62" spans="1:16" x14ac:dyDescent="0.25">
      <c r="A62" s="112" t="s">
        <v>28</v>
      </c>
      <c r="B62" s="113"/>
      <c r="C62" s="113"/>
      <c r="D62" s="113"/>
      <c r="E62" s="113"/>
      <c r="F62" s="113"/>
      <c r="G62" s="113"/>
      <c r="H62" s="113"/>
      <c r="I62" s="114"/>
      <c r="J62" s="94" t="s">
        <v>29</v>
      </c>
      <c r="K62" s="95"/>
      <c r="L62" s="32" t="s">
        <v>59</v>
      </c>
      <c r="M62" s="94" t="s">
        <v>30</v>
      </c>
      <c r="N62" s="95"/>
      <c r="O62" s="27" t="s">
        <v>75</v>
      </c>
      <c r="P62" s="27" t="s">
        <v>60</v>
      </c>
    </row>
    <row r="63" spans="1:16" x14ac:dyDescent="0.25">
      <c r="A63" s="138"/>
      <c r="B63" s="139"/>
      <c r="C63" s="139"/>
      <c r="D63" s="139"/>
      <c r="E63" s="139"/>
      <c r="F63" s="139"/>
      <c r="G63" s="139"/>
      <c r="H63" s="139"/>
      <c r="I63" s="140"/>
      <c r="J63" s="153"/>
      <c r="K63" s="154"/>
      <c r="L63" s="22"/>
      <c r="M63" s="149">
        <f>ROUNDUP(J63*L63,0)</f>
        <v>0</v>
      </c>
      <c r="N63" s="150"/>
      <c r="O63" s="28">
        <f>M63-P63</f>
        <v>0</v>
      </c>
      <c r="P63" s="28"/>
    </row>
    <row r="64" spans="1:16" x14ac:dyDescent="0.25">
      <c r="A64" s="141"/>
      <c r="B64" s="142"/>
      <c r="C64" s="142"/>
      <c r="D64" s="142"/>
      <c r="E64" s="142"/>
      <c r="F64" s="142"/>
      <c r="G64" s="142"/>
      <c r="H64" s="142"/>
      <c r="I64" s="143"/>
      <c r="J64" s="20"/>
      <c r="K64" s="20"/>
      <c r="L64" s="23"/>
      <c r="M64" s="20"/>
      <c r="N64" s="20"/>
    </row>
    <row r="65" spans="1:16" x14ac:dyDescent="0.25">
      <c r="A65" s="141"/>
      <c r="B65" s="142"/>
      <c r="C65" s="142"/>
      <c r="D65" s="142"/>
      <c r="E65" s="142"/>
      <c r="F65" s="142"/>
      <c r="G65" s="142"/>
      <c r="H65" s="142"/>
      <c r="I65" s="143"/>
      <c r="J65" s="20"/>
      <c r="K65" s="20"/>
      <c r="L65" s="23"/>
      <c r="M65" s="20"/>
      <c r="N65" s="20"/>
    </row>
    <row r="66" spans="1:16" x14ac:dyDescent="0.25">
      <c r="A66" s="144"/>
      <c r="B66" s="145"/>
      <c r="C66" s="145"/>
      <c r="D66" s="145"/>
      <c r="E66" s="145"/>
      <c r="F66" s="145"/>
      <c r="G66" s="145"/>
      <c r="H66" s="145"/>
      <c r="I66" s="146"/>
      <c r="J66" s="20"/>
      <c r="K66" s="20"/>
      <c r="L66" s="23"/>
      <c r="M66" s="20"/>
      <c r="N66" s="20"/>
    </row>
    <row r="67" spans="1:16" x14ac:dyDescent="0.25">
      <c r="A67" s="66"/>
      <c r="B67" s="66"/>
      <c r="C67" s="66"/>
      <c r="D67" s="66"/>
      <c r="E67" s="66"/>
      <c r="F67" s="66"/>
      <c r="G67" s="66"/>
      <c r="H67" s="66"/>
      <c r="I67" s="66"/>
      <c r="J67" s="20"/>
      <c r="K67" s="20"/>
      <c r="L67" s="23"/>
      <c r="M67" s="20"/>
      <c r="N67" s="20"/>
    </row>
    <row r="68" spans="1:16" ht="15.75" thickBot="1" x14ac:dyDescent="0.3">
      <c r="A68" s="66"/>
      <c r="B68" s="66"/>
      <c r="C68" s="66"/>
      <c r="D68" s="66"/>
      <c r="E68" s="66"/>
      <c r="F68" s="66"/>
      <c r="G68" s="66"/>
      <c r="H68" s="66"/>
      <c r="I68" s="66"/>
      <c r="J68" s="20"/>
      <c r="K68" s="20"/>
      <c r="L68" s="23"/>
      <c r="M68" s="20"/>
      <c r="N68" s="20"/>
    </row>
    <row r="69" spans="1:16" ht="18.75" x14ac:dyDescent="0.3">
      <c r="A69" s="31" t="s">
        <v>12</v>
      </c>
      <c r="C69" s="157" t="s">
        <v>27</v>
      </c>
      <c r="D69" s="158"/>
      <c r="E69" s="158"/>
      <c r="F69" s="158"/>
      <c r="G69" s="158"/>
      <c r="H69" s="159"/>
      <c r="J69" s="147"/>
      <c r="K69" s="147"/>
      <c r="L69" s="147"/>
      <c r="M69" s="147"/>
      <c r="N69" s="148"/>
      <c r="O69" s="137" t="s">
        <v>41</v>
      </c>
      <c r="P69" s="137"/>
    </row>
    <row r="70" spans="1:16" x14ac:dyDescent="0.25">
      <c r="A70" s="112" t="s">
        <v>28</v>
      </c>
      <c r="B70" s="113"/>
      <c r="C70" s="113"/>
      <c r="D70" s="113"/>
      <c r="E70" s="113"/>
      <c r="F70" s="113"/>
      <c r="G70" s="113"/>
      <c r="H70" s="113"/>
      <c r="I70" s="114"/>
      <c r="J70" s="94" t="s">
        <v>29</v>
      </c>
      <c r="K70" s="95"/>
      <c r="L70" s="32" t="s">
        <v>59</v>
      </c>
      <c r="M70" s="94" t="s">
        <v>30</v>
      </c>
      <c r="N70" s="95"/>
      <c r="O70" s="27" t="s">
        <v>75</v>
      </c>
      <c r="P70" s="27" t="s">
        <v>60</v>
      </c>
    </row>
    <row r="71" spans="1:16" x14ac:dyDescent="0.25">
      <c r="A71" s="138"/>
      <c r="B71" s="139"/>
      <c r="C71" s="139"/>
      <c r="D71" s="139"/>
      <c r="E71" s="139"/>
      <c r="F71" s="139"/>
      <c r="G71" s="139"/>
      <c r="H71" s="139"/>
      <c r="I71" s="140"/>
      <c r="J71" s="153"/>
      <c r="K71" s="154"/>
      <c r="L71" s="22"/>
      <c r="M71" s="149">
        <f>ROUNDUP(J71*L71,0)</f>
        <v>0</v>
      </c>
      <c r="N71" s="150"/>
      <c r="O71" s="28">
        <f>M71-P71</f>
        <v>0</v>
      </c>
      <c r="P71" s="28"/>
    </row>
    <row r="72" spans="1:16" x14ac:dyDescent="0.25">
      <c r="A72" s="141"/>
      <c r="B72" s="142"/>
      <c r="C72" s="142"/>
      <c r="D72" s="142"/>
      <c r="E72" s="142"/>
      <c r="F72" s="142"/>
      <c r="G72" s="142"/>
      <c r="H72" s="142"/>
      <c r="I72" s="143"/>
      <c r="J72" s="20"/>
      <c r="K72" s="20"/>
      <c r="L72" s="23"/>
      <c r="M72" s="20"/>
      <c r="N72" s="20"/>
    </row>
    <row r="73" spans="1:16" x14ac:dyDescent="0.25">
      <c r="A73" s="141"/>
      <c r="B73" s="142"/>
      <c r="C73" s="142"/>
      <c r="D73" s="142"/>
      <c r="E73" s="142"/>
      <c r="F73" s="142"/>
      <c r="G73" s="142"/>
      <c r="H73" s="142"/>
      <c r="I73" s="143"/>
      <c r="J73" s="20"/>
      <c r="K73" s="20"/>
      <c r="L73" s="23"/>
      <c r="M73" s="20"/>
      <c r="N73" s="20"/>
    </row>
    <row r="74" spans="1:16" ht="15.75" thickBot="1" x14ac:dyDescent="0.3">
      <c r="A74" s="144"/>
      <c r="B74" s="145"/>
      <c r="C74" s="145"/>
      <c r="D74" s="145"/>
      <c r="E74" s="145"/>
      <c r="F74" s="145"/>
      <c r="G74" s="145"/>
      <c r="H74" s="145"/>
      <c r="I74" s="146"/>
      <c r="J74" s="20"/>
      <c r="K74" s="20"/>
      <c r="L74" s="23"/>
      <c r="M74" s="20"/>
      <c r="N74" s="20"/>
    </row>
    <row r="75" spans="1:16" ht="15.75" thickBot="1" x14ac:dyDescent="0.3">
      <c r="O75" s="160" t="s">
        <v>41</v>
      </c>
      <c r="P75" s="161"/>
    </row>
    <row r="76" spans="1:16" ht="15.75" thickBot="1" x14ac:dyDescent="0.3">
      <c r="B76" s="45"/>
      <c r="C76" s="45"/>
      <c r="D76" s="45"/>
      <c r="E76" s="45"/>
      <c r="F76" s="45"/>
      <c r="G76" s="155">
        <f>M7+M14+M21+M28+M35+M42+M49+M56+M63+M71</f>
        <v>0</v>
      </c>
      <c r="H76" s="155"/>
      <c r="I76" s="155"/>
      <c r="J76" s="155"/>
      <c r="K76" s="155"/>
      <c r="L76" s="33"/>
      <c r="O76" s="53" t="s">
        <v>67</v>
      </c>
      <c r="P76" s="54">
        <f>ROUNDUP(0.005*(P7+P14+P21+P28+P35+P42+P49+P56+P63+P71),0)</f>
        <v>0</v>
      </c>
    </row>
    <row r="77" spans="1:16" ht="15.75" x14ac:dyDescent="0.25">
      <c r="B77" s="57" t="s">
        <v>31</v>
      </c>
      <c r="C77" s="45"/>
      <c r="D77" s="45"/>
      <c r="E77" s="45"/>
      <c r="F77" s="45"/>
      <c r="G77" s="156"/>
      <c r="H77" s="156"/>
      <c r="I77" s="156"/>
      <c r="J77" s="156"/>
      <c r="K77" s="156"/>
      <c r="L77" s="33"/>
      <c r="O77" s="52"/>
      <c r="P77" s="55"/>
    </row>
    <row r="78" spans="1:16" ht="15.75" thickBot="1" x14ac:dyDescent="0.3">
      <c r="O78" s="34" t="s">
        <v>69</v>
      </c>
      <c r="P78" s="56">
        <f>P7+P14+P21+P28+P35+P42+P49+P56+P76+P63+P71</f>
        <v>0</v>
      </c>
    </row>
    <row r="79" spans="1:16" ht="16.5" thickTop="1" thickBot="1" x14ac:dyDescent="0.3">
      <c r="B79" s="26" t="s">
        <v>32</v>
      </c>
      <c r="G79" s="35"/>
      <c r="H79" s="35"/>
      <c r="I79" s="35"/>
      <c r="O79" s="36"/>
      <c r="P79" s="37"/>
    </row>
    <row r="80" spans="1:16" x14ac:dyDescent="0.25">
      <c r="B80" s="26" t="s">
        <v>80</v>
      </c>
      <c r="G80" s="38"/>
      <c r="H80" s="38"/>
      <c r="I80" s="38"/>
    </row>
    <row r="81" spans="2:9" x14ac:dyDescent="0.25">
      <c r="B81" s="67" t="s">
        <v>34</v>
      </c>
      <c r="G81" s="38"/>
      <c r="H81" s="38"/>
      <c r="I81" s="38"/>
    </row>
    <row r="82" spans="2:9" x14ac:dyDescent="0.25">
      <c r="G82" s="38"/>
      <c r="H82" s="38"/>
      <c r="I82" s="38"/>
    </row>
  </sheetData>
  <sheetProtection algorithmName="SHA-512" hashValue="dz7ZWAL3/nGOTAOAfZMjtTGHT05Jv0RgY+SY2MZQe/B27TxxgS+1Os17XslrKWGxCoQk+goaa15U9caNARHpJQ==" saltValue="xXp0a5nTkgrmAG1i/zMcXA==" spinCount="100000" sheet="1" formatCells="0" selectLockedCells="1"/>
  <mergeCells count="94">
    <mergeCell ref="R5:Y6"/>
    <mergeCell ref="O69:P69"/>
    <mergeCell ref="A70:I70"/>
    <mergeCell ref="J70:K70"/>
    <mergeCell ref="M70:N70"/>
    <mergeCell ref="C19:H19"/>
    <mergeCell ref="M48:N48"/>
    <mergeCell ref="J42:K42"/>
    <mergeCell ref="M42:N42"/>
    <mergeCell ref="M49:N49"/>
    <mergeCell ref="A42:I45"/>
    <mergeCell ref="J47:N47"/>
    <mergeCell ref="A35:I38"/>
    <mergeCell ref="M34:N34"/>
    <mergeCell ref="A34:I34"/>
    <mergeCell ref="J34:K34"/>
    <mergeCell ref="A71:I74"/>
    <mergeCell ref="J71:K71"/>
    <mergeCell ref="M71:N71"/>
    <mergeCell ref="A63:I66"/>
    <mergeCell ref="J63:K63"/>
    <mergeCell ref="M63:N63"/>
    <mergeCell ref="C69:H69"/>
    <mergeCell ref="J69:N69"/>
    <mergeCell ref="O75:P75"/>
    <mergeCell ref="C54:H54"/>
    <mergeCell ref="J54:N54"/>
    <mergeCell ref="O54:P54"/>
    <mergeCell ref="A55:I55"/>
    <mergeCell ref="J55:K55"/>
    <mergeCell ref="M55:N55"/>
    <mergeCell ref="A56:I59"/>
    <mergeCell ref="J56:K56"/>
    <mergeCell ref="M56:N56"/>
    <mergeCell ref="C61:H61"/>
    <mergeCell ref="J61:N61"/>
    <mergeCell ref="O61:P61"/>
    <mergeCell ref="A62:I62"/>
    <mergeCell ref="J62:K62"/>
    <mergeCell ref="M62:N62"/>
    <mergeCell ref="G76:K77"/>
    <mergeCell ref="C5:H5"/>
    <mergeCell ref="C12:H12"/>
    <mergeCell ref="C26:H26"/>
    <mergeCell ref="C33:H33"/>
    <mergeCell ref="C40:H40"/>
    <mergeCell ref="C47:H47"/>
    <mergeCell ref="J21:K21"/>
    <mergeCell ref="J28:K28"/>
    <mergeCell ref="J49:K49"/>
    <mergeCell ref="J7:K7"/>
    <mergeCell ref="J14:K14"/>
    <mergeCell ref="A48:I48"/>
    <mergeCell ref="J48:K48"/>
    <mergeCell ref="A41:I41"/>
    <mergeCell ref="A49:I52"/>
    <mergeCell ref="M28:N28"/>
    <mergeCell ref="J41:K41"/>
    <mergeCell ref="M41:N41"/>
    <mergeCell ref="J35:K35"/>
    <mergeCell ref="M35:N35"/>
    <mergeCell ref="J33:N33"/>
    <mergeCell ref="A27:I27"/>
    <mergeCell ref="J40:N40"/>
    <mergeCell ref="A1:M2"/>
    <mergeCell ref="J6:K6"/>
    <mergeCell ref="M6:N6"/>
    <mergeCell ref="J26:N26"/>
    <mergeCell ref="A14:I17"/>
    <mergeCell ref="A20:I20"/>
    <mergeCell ref="J20:K20"/>
    <mergeCell ref="M20:N20"/>
    <mergeCell ref="A7:I10"/>
    <mergeCell ref="A6:I6"/>
    <mergeCell ref="A13:I13"/>
    <mergeCell ref="J13:K13"/>
    <mergeCell ref="M21:N21"/>
    <mergeCell ref="A28:I31"/>
    <mergeCell ref="O33:P33"/>
    <mergeCell ref="A21:I24"/>
    <mergeCell ref="O40:P40"/>
    <mergeCell ref="O47:P47"/>
    <mergeCell ref="O5:P5"/>
    <mergeCell ref="J5:N5"/>
    <mergeCell ref="J12:N12"/>
    <mergeCell ref="O12:P12"/>
    <mergeCell ref="J19:N19"/>
    <mergeCell ref="O19:P19"/>
    <mergeCell ref="J27:K27"/>
    <mergeCell ref="M27:N27"/>
    <mergeCell ref="M7:N7"/>
    <mergeCell ref="M14:N14"/>
    <mergeCell ref="M13:N13"/>
    <mergeCell ref="O26:P26"/>
  </mergeCells>
  <pageMargins left="0.7" right="0.7" top="0.5" bottom="0.75" header="0.3" footer="0.3"/>
  <pageSetup scale="56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Categories!$A$2:$A$18</xm:f>
          </x14:formula1>
          <xm:sqref>C5:H5 C12:H12 C19:H19 C26:H26 C33:H33 C40:H40 C47:H47 C54:H54 C61:H61 C69:H69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8"/>
  <sheetViews>
    <sheetView view="pageLayout" workbookViewId="0">
      <selection activeCell="A17" sqref="A17"/>
    </sheetView>
  </sheetViews>
  <sheetFormatPr defaultColWidth="8.85546875" defaultRowHeight="15" x14ac:dyDescent="0.25"/>
  <sheetData>
    <row r="1" spans="1:1" ht="18.75" x14ac:dyDescent="0.3">
      <c r="A1" s="1" t="s">
        <v>27</v>
      </c>
    </row>
    <row r="2" spans="1:1" x14ac:dyDescent="0.25">
      <c r="A2" t="s">
        <v>13</v>
      </c>
    </row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66</v>
      </c>
    </row>
    <row r="6" spans="1:1" x14ac:dyDescent="0.25">
      <c r="A6" t="s">
        <v>16</v>
      </c>
    </row>
    <row r="7" spans="1:1" x14ac:dyDescent="0.25">
      <c r="A7" t="s">
        <v>17</v>
      </c>
    </row>
    <row r="8" spans="1:1" x14ac:dyDescent="0.25">
      <c r="A8" t="s">
        <v>18</v>
      </c>
    </row>
    <row r="9" spans="1:1" x14ac:dyDescent="0.25">
      <c r="A9" t="s">
        <v>73</v>
      </c>
    </row>
    <row r="10" spans="1:1" x14ac:dyDescent="0.25">
      <c r="A10" t="s">
        <v>19</v>
      </c>
    </row>
    <row r="11" spans="1:1" x14ac:dyDescent="0.25">
      <c r="A11" t="s">
        <v>20</v>
      </c>
    </row>
    <row r="12" spans="1:1" x14ac:dyDescent="0.25">
      <c r="A12" t="s">
        <v>21</v>
      </c>
    </row>
    <row r="13" spans="1:1" x14ac:dyDescent="0.25">
      <c r="A13" t="s">
        <v>22</v>
      </c>
    </row>
    <row r="14" spans="1:1" x14ac:dyDescent="0.25">
      <c r="A14" t="s">
        <v>23</v>
      </c>
    </row>
    <row r="15" spans="1:1" x14ac:dyDescent="0.25">
      <c r="A15" t="s">
        <v>24</v>
      </c>
    </row>
    <row r="16" spans="1:1" x14ac:dyDescent="0.25">
      <c r="A16" t="s">
        <v>95</v>
      </c>
    </row>
    <row r="17" spans="1:1" x14ac:dyDescent="0.25">
      <c r="A17" t="s">
        <v>25</v>
      </c>
    </row>
    <row r="18" spans="1:1" x14ac:dyDescent="0.25">
      <c r="A18" t="s">
        <v>26</v>
      </c>
    </row>
  </sheetData>
  <sortState ref="A2:A18">
    <sortCondition ref="A2"/>
  </sortState>
  <phoneticPr fontId="14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23"/>
  <sheetViews>
    <sheetView workbookViewId="0">
      <selection activeCell="B14" sqref="B14:C14"/>
    </sheetView>
  </sheetViews>
  <sheetFormatPr defaultColWidth="8.85546875" defaultRowHeight="15" x14ac:dyDescent="0.25"/>
  <cols>
    <col min="3" max="3" width="17.28515625" customWidth="1"/>
  </cols>
  <sheetData>
    <row r="1" spans="1:13" x14ac:dyDescent="0.25">
      <c r="A1" s="211" t="s">
        <v>35</v>
      </c>
      <c r="B1" s="186" t="s">
        <v>36</v>
      </c>
      <c r="C1" s="188"/>
      <c r="D1" s="186" t="s">
        <v>37</v>
      </c>
      <c r="E1" s="187"/>
      <c r="F1" s="187"/>
      <c r="G1" s="187"/>
      <c r="H1" s="188"/>
      <c r="I1" s="214" t="s">
        <v>38</v>
      </c>
      <c r="J1" s="208" t="s">
        <v>39</v>
      </c>
      <c r="K1" s="195" t="s">
        <v>40</v>
      </c>
      <c r="L1" s="168" t="s">
        <v>41</v>
      </c>
      <c r="M1" s="169"/>
    </row>
    <row r="2" spans="1:13" x14ac:dyDescent="0.25">
      <c r="A2" s="212"/>
      <c r="B2" s="189"/>
      <c r="C2" s="191"/>
      <c r="D2" s="189"/>
      <c r="E2" s="190"/>
      <c r="F2" s="190"/>
      <c r="G2" s="190"/>
      <c r="H2" s="191"/>
      <c r="I2" s="215"/>
      <c r="J2" s="209"/>
      <c r="K2" s="196"/>
      <c r="L2" s="170"/>
      <c r="M2" s="171"/>
    </row>
    <row r="3" spans="1:13" ht="15.75" thickBot="1" x14ac:dyDescent="0.3">
      <c r="A3" s="213"/>
      <c r="B3" s="192"/>
      <c r="C3" s="194"/>
      <c r="D3" s="192"/>
      <c r="E3" s="193"/>
      <c r="F3" s="193"/>
      <c r="G3" s="193"/>
      <c r="H3" s="194"/>
      <c r="I3" s="216"/>
      <c r="J3" s="210"/>
      <c r="K3" s="197"/>
      <c r="L3" s="172"/>
      <c r="M3" s="173"/>
    </row>
    <row r="4" spans="1:13" x14ac:dyDescent="0.25">
      <c r="A4" s="8"/>
      <c r="B4" s="203" t="s">
        <v>27</v>
      </c>
      <c r="C4" s="204"/>
      <c r="D4" s="183"/>
      <c r="E4" s="184"/>
      <c r="F4" s="184"/>
      <c r="G4" s="184"/>
      <c r="H4" s="185"/>
      <c r="I4" s="3"/>
      <c r="J4" s="4"/>
      <c r="K4" s="13">
        <f>I4*J4</f>
        <v>0</v>
      </c>
      <c r="L4" s="9"/>
      <c r="M4" s="3">
        <f>K4-L4</f>
        <v>0</v>
      </c>
    </row>
    <row r="5" spans="1:13" x14ac:dyDescent="0.25">
      <c r="A5" s="7"/>
      <c r="B5" s="198" t="s">
        <v>27</v>
      </c>
      <c r="C5" s="198"/>
      <c r="D5" s="176"/>
      <c r="E5" s="176"/>
      <c r="F5" s="176"/>
      <c r="G5" s="176"/>
      <c r="H5" s="176"/>
      <c r="I5" s="5"/>
      <c r="J5" s="6"/>
      <c r="K5" s="14">
        <f t="shared" ref="K5:K20" si="0">I5*J5</f>
        <v>0</v>
      </c>
      <c r="L5" s="10"/>
      <c r="M5" s="3">
        <f>K5-L5</f>
        <v>0</v>
      </c>
    </row>
    <row r="6" spans="1:13" x14ac:dyDescent="0.25">
      <c r="A6" s="7"/>
      <c r="B6" s="198" t="s">
        <v>27</v>
      </c>
      <c r="C6" s="198"/>
      <c r="D6" s="176"/>
      <c r="E6" s="176"/>
      <c r="F6" s="176"/>
      <c r="G6" s="176"/>
      <c r="H6" s="176"/>
      <c r="I6" s="5"/>
      <c r="J6" s="6"/>
      <c r="K6" s="14">
        <f t="shared" si="0"/>
        <v>0</v>
      </c>
      <c r="L6" s="10"/>
      <c r="M6" s="3">
        <f t="shared" ref="M6:M20" si="1">K6-L6</f>
        <v>0</v>
      </c>
    </row>
    <row r="7" spans="1:13" x14ac:dyDescent="0.25">
      <c r="A7" s="7"/>
      <c r="B7" s="198" t="s">
        <v>27</v>
      </c>
      <c r="C7" s="198"/>
      <c r="D7" s="176"/>
      <c r="E7" s="176"/>
      <c r="F7" s="176"/>
      <c r="G7" s="176"/>
      <c r="H7" s="176"/>
      <c r="I7" s="5"/>
      <c r="J7" s="6"/>
      <c r="K7" s="14">
        <f t="shared" si="0"/>
        <v>0</v>
      </c>
      <c r="L7" s="10"/>
      <c r="M7" s="3">
        <f t="shared" si="1"/>
        <v>0</v>
      </c>
    </row>
    <row r="8" spans="1:13" x14ac:dyDescent="0.25">
      <c r="A8" s="7"/>
      <c r="B8" s="198" t="s">
        <v>27</v>
      </c>
      <c r="C8" s="198"/>
      <c r="D8" s="176"/>
      <c r="E8" s="176"/>
      <c r="F8" s="176"/>
      <c r="G8" s="176"/>
      <c r="H8" s="176"/>
      <c r="I8" s="5"/>
      <c r="J8" s="6"/>
      <c r="K8" s="14">
        <f t="shared" si="0"/>
        <v>0</v>
      </c>
      <c r="L8" s="10"/>
      <c r="M8" s="3">
        <f t="shared" si="1"/>
        <v>0</v>
      </c>
    </row>
    <row r="9" spans="1:13" x14ac:dyDescent="0.25">
      <c r="A9" s="7"/>
      <c r="B9" s="198" t="s">
        <v>27</v>
      </c>
      <c r="C9" s="198"/>
      <c r="D9" s="176"/>
      <c r="E9" s="176"/>
      <c r="F9" s="176"/>
      <c r="G9" s="176"/>
      <c r="H9" s="176"/>
      <c r="I9" s="5"/>
      <c r="J9" s="6"/>
      <c r="K9" s="14">
        <f t="shared" si="0"/>
        <v>0</v>
      </c>
      <c r="L9" s="10"/>
      <c r="M9" s="3">
        <f t="shared" si="1"/>
        <v>0</v>
      </c>
    </row>
    <row r="10" spans="1:13" x14ac:dyDescent="0.25">
      <c r="A10" s="7"/>
      <c r="B10" s="198" t="s">
        <v>27</v>
      </c>
      <c r="C10" s="198"/>
      <c r="D10" s="176"/>
      <c r="E10" s="176"/>
      <c r="F10" s="176"/>
      <c r="G10" s="176"/>
      <c r="H10" s="176"/>
      <c r="I10" s="5"/>
      <c r="J10" s="6"/>
      <c r="K10" s="14">
        <f t="shared" si="0"/>
        <v>0</v>
      </c>
      <c r="L10" s="10"/>
      <c r="M10" s="3">
        <f t="shared" si="1"/>
        <v>0</v>
      </c>
    </row>
    <row r="11" spans="1:13" x14ac:dyDescent="0.25">
      <c r="A11" s="7"/>
      <c r="B11" s="198" t="s">
        <v>27</v>
      </c>
      <c r="C11" s="198"/>
      <c r="D11" s="176"/>
      <c r="E11" s="176"/>
      <c r="F11" s="176"/>
      <c r="G11" s="176"/>
      <c r="H11" s="176"/>
      <c r="I11" s="5"/>
      <c r="J11" s="6"/>
      <c r="K11" s="14">
        <f t="shared" si="0"/>
        <v>0</v>
      </c>
      <c r="L11" s="10"/>
      <c r="M11" s="3">
        <f t="shared" si="1"/>
        <v>0</v>
      </c>
    </row>
    <row r="12" spans="1:13" x14ac:dyDescent="0.25">
      <c r="A12" s="7"/>
      <c r="B12" s="198" t="s">
        <v>27</v>
      </c>
      <c r="C12" s="198"/>
      <c r="D12" s="176"/>
      <c r="E12" s="176"/>
      <c r="F12" s="176"/>
      <c r="G12" s="176"/>
      <c r="H12" s="176"/>
      <c r="I12" s="5"/>
      <c r="J12" s="6"/>
      <c r="K12" s="14">
        <f t="shared" si="0"/>
        <v>0</v>
      </c>
      <c r="L12" s="10"/>
      <c r="M12" s="3">
        <f t="shared" si="1"/>
        <v>0</v>
      </c>
    </row>
    <row r="13" spans="1:13" x14ac:dyDescent="0.25">
      <c r="A13" s="7"/>
      <c r="B13" s="198" t="s">
        <v>27</v>
      </c>
      <c r="C13" s="198"/>
      <c r="D13" s="176"/>
      <c r="E13" s="176"/>
      <c r="F13" s="176"/>
      <c r="G13" s="176"/>
      <c r="H13" s="176"/>
      <c r="I13" s="5"/>
      <c r="J13" s="6"/>
      <c r="K13" s="14">
        <f t="shared" si="0"/>
        <v>0</v>
      </c>
      <c r="L13" s="10"/>
      <c r="M13" s="3">
        <f t="shared" si="1"/>
        <v>0</v>
      </c>
    </row>
    <row r="14" spans="1:13" x14ac:dyDescent="0.25">
      <c r="A14" s="7"/>
      <c r="B14" s="198" t="s">
        <v>27</v>
      </c>
      <c r="C14" s="198"/>
      <c r="D14" s="176"/>
      <c r="E14" s="176"/>
      <c r="F14" s="176"/>
      <c r="G14" s="176"/>
      <c r="H14" s="176"/>
      <c r="I14" s="5"/>
      <c r="J14" s="6"/>
      <c r="K14" s="14">
        <f t="shared" si="0"/>
        <v>0</v>
      </c>
      <c r="L14" s="10"/>
      <c r="M14" s="3">
        <f t="shared" si="1"/>
        <v>0</v>
      </c>
    </row>
    <row r="15" spans="1:13" x14ac:dyDescent="0.25">
      <c r="A15" s="7"/>
      <c r="B15" s="198" t="s">
        <v>27</v>
      </c>
      <c r="C15" s="198"/>
      <c r="D15" s="176"/>
      <c r="E15" s="176"/>
      <c r="F15" s="176"/>
      <c r="G15" s="176"/>
      <c r="H15" s="176"/>
      <c r="I15" s="5"/>
      <c r="J15" s="6"/>
      <c r="K15" s="14">
        <f t="shared" si="0"/>
        <v>0</v>
      </c>
      <c r="L15" s="10"/>
      <c r="M15" s="3">
        <f t="shared" si="1"/>
        <v>0</v>
      </c>
    </row>
    <row r="16" spans="1:13" x14ac:dyDescent="0.25">
      <c r="A16" s="7"/>
      <c r="B16" s="198" t="s">
        <v>27</v>
      </c>
      <c r="C16" s="198"/>
      <c r="D16" s="176"/>
      <c r="E16" s="176"/>
      <c r="F16" s="176"/>
      <c r="G16" s="176"/>
      <c r="H16" s="176"/>
      <c r="I16" s="5"/>
      <c r="J16" s="6"/>
      <c r="K16" s="14">
        <f t="shared" si="0"/>
        <v>0</v>
      </c>
      <c r="L16" s="10"/>
      <c r="M16" s="3">
        <f t="shared" si="1"/>
        <v>0</v>
      </c>
    </row>
    <row r="17" spans="1:13" x14ac:dyDescent="0.25">
      <c r="A17" s="7"/>
      <c r="B17" s="198" t="s">
        <v>27</v>
      </c>
      <c r="C17" s="198"/>
      <c r="D17" s="176"/>
      <c r="E17" s="176"/>
      <c r="F17" s="176"/>
      <c r="G17" s="176"/>
      <c r="H17" s="176"/>
      <c r="I17" s="5"/>
      <c r="J17" s="6"/>
      <c r="K17" s="14">
        <f t="shared" si="0"/>
        <v>0</v>
      </c>
      <c r="L17" s="10"/>
      <c r="M17" s="3">
        <f t="shared" si="1"/>
        <v>0</v>
      </c>
    </row>
    <row r="18" spans="1:13" x14ac:dyDescent="0.25">
      <c r="A18" s="7"/>
      <c r="B18" s="198" t="s">
        <v>27</v>
      </c>
      <c r="C18" s="198"/>
      <c r="D18" s="176"/>
      <c r="E18" s="176"/>
      <c r="F18" s="176"/>
      <c r="G18" s="176"/>
      <c r="H18" s="176"/>
      <c r="I18" s="5"/>
      <c r="J18" s="6"/>
      <c r="K18" s="14">
        <f t="shared" si="0"/>
        <v>0</v>
      </c>
      <c r="L18" s="10"/>
      <c r="M18" s="3">
        <f t="shared" si="1"/>
        <v>0</v>
      </c>
    </row>
    <row r="19" spans="1:13" x14ac:dyDescent="0.25">
      <c r="A19" s="7"/>
      <c r="B19" s="198" t="s">
        <v>27</v>
      </c>
      <c r="C19" s="198"/>
      <c r="D19" s="176"/>
      <c r="E19" s="176"/>
      <c r="F19" s="176"/>
      <c r="G19" s="176"/>
      <c r="H19" s="176"/>
      <c r="I19" s="5"/>
      <c r="J19" s="6"/>
      <c r="K19" s="14">
        <f t="shared" si="0"/>
        <v>0</v>
      </c>
      <c r="L19" s="10"/>
      <c r="M19" s="3">
        <f t="shared" si="1"/>
        <v>0</v>
      </c>
    </row>
    <row r="20" spans="1:13" x14ac:dyDescent="0.25">
      <c r="A20" s="7"/>
      <c r="B20" s="198" t="s">
        <v>27</v>
      </c>
      <c r="C20" s="198"/>
      <c r="D20" s="176"/>
      <c r="E20" s="176"/>
      <c r="F20" s="176"/>
      <c r="G20" s="176"/>
      <c r="H20" s="176"/>
      <c r="I20" s="5"/>
      <c r="J20" s="6"/>
      <c r="K20" s="14">
        <f t="shared" si="0"/>
        <v>0</v>
      </c>
      <c r="L20" s="10"/>
      <c r="M20" s="3">
        <f t="shared" si="1"/>
        <v>0</v>
      </c>
    </row>
    <row r="21" spans="1:13" ht="15.75" thickBot="1" x14ac:dyDescent="0.3">
      <c r="A21" s="7"/>
      <c r="B21" s="205" t="s">
        <v>42</v>
      </c>
      <c r="C21" s="207"/>
      <c r="D21" s="205" t="s">
        <v>43</v>
      </c>
      <c r="E21" s="206"/>
      <c r="F21" s="206"/>
      <c r="G21" s="206"/>
      <c r="H21" s="207"/>
      <c r="I21" s="15">
        <f>SUM(I4:I20)</f>
        <v>0</v>
      </c>
      <c r="J21" s="16">
        <v>5.0000000000000001E-3</v>
      </c>
      <c r="K21" s="17">
        <f>ROUNDUP((J21*I21),0)</f>
        <v>0</v>
      </c>
      <c r="L21" s="18">
        <v>0</v>
      </c>
      <c r="M21" s="19">
        <f>K21-L21</f>
        <v>0</v>
      </c>
    </row>
    <row r="22" spans="1:13" ht="20.25" customHeight="1" x14ac:dyDescent="0.25">
      <c r="A22" s="2"/>
      <c r="B22" s="199" t="s">
        <v>44</v>
      </c>
      <c r="C22" s="200"/>
      <c r="D22" s="177"/>
      <c r="E22" s="178"/>
      <c r="F22" s="178"/>
      <c r="G22" s="178"/>
      <c r="H22" s="178"/>
      <c r="I22" s="178"/>
      <c r="J22" s="179"/>
      <c r="K22" s="174">
        <f>SUM(K4:K21)</f>
        <v>0</v>
      </c>
      <c r="L22" s="11">
        <f>SUM(L4:L21)</f>
        <v>0</v>
      </c>
      <c r="M22" s="174">
        <f>SUM(M4:M21)</f>
        <v>0</v>
      </c>
    </row>
    <row r="23" spans="1:13" ht="21" customHeight="1" thickBot="1" x14ac:dyDescent="0.3">
      <c r="A23" s="2"/>
      <c r="B23" s="201"/>
      <c r="C23" s="202"/>
      <c r="D23" s="180"/>
      <c r="E23" s="181"/>
      <c r="F23" s="181"/>
      <c r="G23" s="181"/>
      <c r="H23" s="181"/>
      <c r="I23" s="181"/>
      <c r="J23" s="182"/>
      <c r="K23" s="175"/>
      <c r="L23" s="12"/>
      <c r="M23" s="175"/>
    </row>
  </sheetData>
  <mergeCells count="47">
    <mergeCell ref="B14:C14"/>
    <mergeCell ref="J1:J3"/>
    <mergeCell ref="B7:C7"/>
    <mergeCell ref="A1:A3"/>
    <mergeCell ref="B1:C3"/>
    <mergeCell ref="D13:H13"/>
    <mergeCell ref="D9:H9"/>
    <mergeCell ref="D10:H10"/>
    <mergeCell ref="D11:H11"/>
    <mergeCell ref="D12:H12"/>
    <mergeCell ref="B8:C8"/>
    <mergeCell ref="B9:C9"/>
    <mergeCell ref="B10:C10"/>
    <mergeCell ref="D8:H8"/>
    <mergeCell ref="I1:I3"/>
    <mergeCell ref="B22:C23"/>
    <mergeCell ref="D14:H14"/>
    <mergeCell ref="B15:C15"/>
    <mergeCell ref="B16:C16"/>
    <mergeCell ref="B4:C4"/>
    <mergeCell ref="D21:H21"/>
    <mergeCell ref="D16:H16"/>
    <mergeCell ref="D17:H17"/>
    <mergeCell ref="D20:H20"/>
    <mergeCell ref="B21:C21"/>
    <mergeCell ref="B11:C11"/>
    <mergeCell ref="B5:C5"/>
    <mergeCell ref="B6:C6"/>
    <mergeCell ref="D19:H19"/>
    <mergeCell ref="B12:C12"/>
    <mergeCell ref="B13:C13"/>
    <mergeCell ref="B20:C20"/>
    <mergeCell ref="B19:C19"/>
    <mergeCell ref="B17:C17"/>
    <mergeCell ref="B18:C18"/>
    <mergeCell ref="D18:H18"/>
    <mergeCell ref="L1:M3"/>
    <mergeCell ref="M22:M23"/>
    <mergeCell ref="D5:H5"/>
    <mergeCell ref="D6:H6"/>
    <mergeCell ref="D7:H7"/>
    <mergeCell ref="D22:J23"/>
    <mergeCell ref="D15:H15"/>
    <mergeCell ref="D4:H4"/>
    <mergeCell ref="D1:H3"/>
    <mergeCell ref="K1:K3"/>
    <mergeCell ref="K22:K23"/>
  </mergeCells>
  <pageMargins left="0.7" right="0.7" top="0.75" bottom="0.75" header="0.3" footer="0.3"/>
  <pageSetup scale="66" orientation="portrait"/>
  <ignoredErrors>
    <ignoredError sqref="K4 K5:K20 M4:M5 M6:M20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Categories!$A$1:$A$18</xm:f>
          </x14:formula1>
          <xm:sqref>B4:C20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D243"/>
    <pageSetUpPr fitToPage="1"/>
  </sheetPr>
  <dimension ref="A1:B29"/>
  <sheetViews>
    <sheetView showGridLines="0" zoomScaleNormal="100" zoomScaleSheetLayoutView="110" workbookViewId="0">
      <selection activeCell="A16" sqref="A16"/>
    </sheetView>
  </sheetViews>
  <sheetFormatPr defaultColWidth="8.85546875" defaultRowHeight="15" x14ac:dyDescent="0.25"/>
  <cols>
    <col min="1" max="1" width="56.42578125" customWidth="1"/>
    <col min="2" max="2" width="34.7109375" customWidth="1"/>
  </cols>
  <sheetData>
    <row r="1" spans="1:2" ht="18.75" x14ac:dyDescent="0.3">
      <c r="A1" s="217" t="s">
        <v>47</v>
      </c>
      <c r="B1" s="217"/>
    </row>
    <row r="2" spans="1:2" ht="33.75" customHeight="1" x14ac:dyDescent="0.25">
      <c r="A2" s="76" t="s">
        <v>57</v>
      </c>
      <c r="B2" s="76" t="s">
        <v>89</v>
      </c>
    </row>
    <row r="3" spans="1:2" s="24" customFormat="1" ht="20.25" customHeight="1" x14ac:dyDescent="0.25">
      <c r="A3" s="77" t="s">
        <v>61</v>
      </c>
      <c r="B3" s="78">
        <v>500</v>
      </c>
    </row>
    <row r="4" spans="1:2" s="75" customFormat="1" x14ac:dyDescent="0.25">
      <c r="A4" s="79"/>
      <c r="B4" s="80"/>
    </row>
    <row r="5" spans="1:2" x14ac:dyDescent="0.25">
      <c r="A5" s="81" t="s">
        <v>90</v>
      </c>
      <c r="B5" s="82">
        <v>100</v>
      </c>
    </row>
    <row r="6" spans="1:2" x14ac:dyDescent="0.25">
      <c r="A6" s="83" t="s">
        <v>91</v>
      </c>
      <c r="B6" s="84" t="s">
        <v>54</v>
      </c>
    </row>
    <row r="7" spans="1:2" x14ac:dyDescent="0.25">
      <c r="A7" s="81" t="s">
        <v>48</v>
      </c>
      <c r="B7" s="82" t="s">
        <v>55</v>
      </c>
    </row>
    <row r="8" spans="1:2" x14ac:dyDescent="0.25">
      <c r="A8" s="83" t="s">
        <v>49</v>
      </c>
      <c r="B8" s="84" t="s">
        <v>56</v>
      </c>
    </row>
    <row r="9" spans="1:2" x14ac:dyDescent="0.25">
      <c r="A9" s="81" t="s">
        <v>66</v>
      </c>
      <c r="B9" s="82">
        <v>100</v>
      </c>
    </row>
    <row r="10" spans="1:2" x14ac:dyDescent="0.25">
      <c r="A10" s="83" t="s">
        <v>50</v>
      </c>
      <c r="B10" s="84" t="s">
        <v>58</v>
      </c>
    </row>
    <row r="11" spans="1:2" x14ac:dyDescent="0.25">
      <c r="A11" s="81" t="s">
        <v>51</v>
      </c>
      <c r="B11" s="82" t="s">
        <v>58</v>
      </c>
    </row>
    <row r="12" spans="1:2" x14ac:dyDescent="0.25">
      <c r="A12" s="83" t="s">
        <v>52</v>
      </c>
      <c r="B12" s="85">
        <v>500</v>
      </c>
    </row>
    <row r="13" spans="1:2" x14ac:dyDescent="0.25">
      <c r="A13" s="81" t="s">
        <v>53</v>
      </c>
      <c r="B13" s="82">
        <v>150</v>
      </c>
    </row>
    <row r="14" spans="1:2" x14ac:dyDescent="0.25">
      <c r="A14" s="83" t="s">
        <v>62</v>
      </c>
      <c r="B14" s="84" t="s">
        <v>63</v>
      </c>
    </row>
    <row r="15" spans="1:2" x14ac:dyDescent="0.25">
      <c r="A15" s="81" t="s">
        <v>64</v>
      </c>
      <c r="B15" s="82">
        <v>100</v>
      </c>
    </row>
    <row r="16" spans="1:2" x14ac:dyDescent="0.25">
      <c r="A16" s="86" t="s">
        <v>65</v>
      </c>
      <c r="B16" s="87">
        <v>200</v>
      </c>
    </row>
    <row r="17" spans="1:2" x14ac:dyDescent="0.25">
      <c r="A17" s="88" t="s">
        <v>93</v>
      </c>
      <c r="B17" s="89" t="s">
        <v>58</v>
      </c>
    </row>
    <row r="18" spans="1:2" x14ac:dyDescent="0.25">
      <c r="A18" s="90" t="s">
        <v>94</v>
      </c>
      <c r="B18" s="91"/>
    </row>
    <row r="19" spans="1:2" x14ac:dyDescent="0.25">
      <c r="A19" s="92"/>
      <c r="B19" s="92"/>
    </row>
    <row r="20" spans="1:2" x14ac:dyDescent="0.25">
      <c r="A20" s="92"/>
      <c r="B20" s="92"/>
    </row>
    <row r="21" spans="1:2" x14ac:dyDescent="0.25">
      <c r="A21" s="92"/>
      <c r="B21" s="92"/>
    </row>
    <row r="22" spans="1:2" ht="16.5" thickBot="1" x14ac:dyDescent="0.3">
      <c r="A22" s="93" t="s">
        <v>78</v>
      </c>
      <c r="B22" s="92"/>
    </row>
    <row r="23" spans="1:2" x14ac:dyDescent="0.25">
      <c r="A23" s="218" t="s">
        <v>77</v>
      </c>
      <c r="B23" s="219"/>
    </row>
    <row r="24" spans="1:2" x14ac:dyDescent="0.25">
      <c r="A24" s="220"/>
      <c r="B24" s="221"/>
    </row>
    <row r="25" spans="1:2" ht="15.75" thickBot="1" x14ac:dyDescent="0.3">
      <c r="A25" s="222"/>
      <c r="B25" s="223"/>
    </row>
    <row r="26" spans="1:2" x14ac:dyDescent="0.25">
      <c r="A26" s="25"/>
      <c r="B26" s="25"/>
    </row>
    <row r="27" spans="1:2" x14ac:dyDescent="0.25">
      <c r="A27" s="25"/>
      <c r="B27" s="25"/>
    </row>
    <row r="28" spans="1:2" x14ac:dyDescent="0.25">
      <c r="A28" s="65" t="s">
        <v>79</v>
      </c>
      <c r="B28" s="25"/>
    </row>
    <row r="29" spans="1:2" x14ac:dyDescent="0.25">
      <c r="A29" s="25"/>
      <c r="B29" s="25"/>
    </row>
  </sheetData>
  <sheetProtection sheet="1" selectLockedCells="1" selectUnlockedCells="1"/>
  <mergeCells count="2">
    <mergeCell ref="A1:B1"/>
    <mergeCell ref="A23:B25"/>
  </mergeCells>
  <printOptions horizontalCentered="1"/>
  <pageMargins left="0.95" right="0.45" top="0.75" bottom="0.75" header="0.3" footer="0.3"/>
  <pageSetup scale="83"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DC" dvAspect="DVASPECT_ICON" shapeId="7169" r:id="rId4">
          <objectPr defaultSize="0" autoPict="0" r:id="rId5">
            <anchor moveWithCells="1">
              <from>
                <xdr:col>0</xdr:col>
                <xdr:colOff>552450</xdr:colOff>
                <xdr:row>28</xdr:row>
                <xdr:rowOff>85725</xdr:rowOff>
              </from>
              <to>
                <xdr:col>0</xdr:col>
                <xdr:colOff>1209675</xdr:colOff>
                <xdr:row>31</xdr:row>
                <xdr:rowOff>9525</xdr:rowOff>
              </to>
            </anchor>
          </objectPr>
        </oleObject>
      </mc:Choice>
      <mc:Fallback>
        <oleObject progId="AcroExch.Document.DC" dvAspect="DVASPECT_ICON" shapeId="716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355"/>
  <sheetViews>
    <sheetView workbookViewId="0">
      <pane ySplit="1" topLeftCell="A2" activePane="bottomLeft" state="frozen"/>
      <selection pane="bottomLeft" activeCell="H7" sqref="H7"/>
    </sheetView>
  </sheetViews>
  <sheetFormatPr defaultRowHeight="15" x14ac:dyDescent="0.25"/>
  <cols>
    <col min="1" max="1" width="86.140625" style="26" bestFit="1" customWidth="1"/>
    <col min="2" max="2" width="32.140625" style="26" customWidth="1"/>
    <col min="3" max="16384" width="9.140625" style="24"/>
  </cols>
  <sheetData>
    <row r="1" spans="1:11" s="59" customFormat="1" ht="35.25" customHeight="1" thickBot="1" x14ac:dyDescent="0.3">
      <c r="A1" s="58" t="s">
        <v>71</v>
      </c>
      <c r="B1" s="58" t="s">
        <v>76</v>
      </c>
    </row>
    <row r="2" spans="1:11" ht="15.75" x14ac:dyDescent="0.25">
      <c r="A2" s="60"/>
      <c r="B2" s="61"/>
    </row>
    <row r="3" spans="1:11" ht="15.75" x14ac:dyDescent="0.25">
      <c r="A3" s="62"/>
      <c r="B3" s="63"/>
    </row>
    <row r="4" spans="1:11" ht="15.75" x14ac:dyDescent="0.25">
      <c r="A4" s="60"/>
      <c r="B4" s="61"/>
    </row>
    <row r="5" spans="1:11" ht="15.75" x14ac:dyDescent="0.25">
      <c r="A5" s="62"/>
      <c r="B5" s="63"/>
    </row>
    <row r="6" spans="1:11" ht="15.75" x14ac:dyDescent="0.25">
      <c r="A6" s="60"/>
      <c r="B6" s="61"/>
    </row>
    <row r="7" spans="1:11" ht="15.75" x14ac:dyDescent="0.25">
      <c r="A7" s="62"/>
      <c r="B7" s="63"/>
    </row>
    <row r="8" spans="1:11" ht="15.75" x14ac:dyDescent="0.25">
      <c r="A8" s="60"/>
      <c r="B8" s="61"/>
    </row>
    <row r="9" spans="1:11" ht="15.75" x14ac:dyDescent="0.25">
      <c r="A9" s="62"/>
      <c r="B9" s="63"/>
    </row>
    <row r="10" spans="1:11" ht="15.75" x14ac:dyDescent="0.25">
      <c r="A10" s="60"/>
      <c r="B10" s="61"/>
    </row>
    <row r="11" spans="1:11" ht="15.75" x14ac:dyDescent="0.25">
      <c r="A11" s="62"/>
      <c r="B11" s="63"/>
    </row>
    <row r="12" spans="1:11" ht="16.5" thickBot="1" x14ac:dyDescent="0.3">
      <c r="A12" s="60"/>
      <c r="B12" s="61"/>
    </row>
    <row r="13" spans="1:11" ht="21.75" thickBot="1" x14ac:dyDescent="0.4">
      <c r="A13" s="62"/>
      <c r="B13" s="63"/>
      <c r="D13" s="224" t="s">
        <v>92</v>
      </c>
      <c r="E13" s="225"/>
      <c r="F13" s="225"/>
      <c r="G13" s="225"/>
      <c r="H13" s="225"/>
      <c r="I13" s="225"/>
      <c r="J13" s="225"/>
      <c r="K13" s="226"/>
    </row>
    <row r="14" spans="1:11" ht="15.75" x14ac:dyDescent="0.25">
      <c r="A14" s="60"/>
      <c r="B14" s="61"/>
    </row>
    <row r="15" spans="1:11" ht="15.75" x14ac:dyDescent="0.25">
      <c r="A15" s="62"/>
      <c r="B15" s="63"/>
    </row>
    <row r="16" spans="1:11" ht="15.75" x14ac:dyDescent="0.25">
      <c r="A16" s="60"/>
      <c r="B16" s="61"/>
    </row>
    <row r="17" spans="1:2" ht="15.75" x14ac:dyDescent="0.25">
      <c r="A17" s="62"/>
      <c r="B17" s="63"/>
    </row>
    <row r="18" spans="1:2" ht="15.75" x14ac:dyDescent="0.25">
      <c r="A18" s="60"/>
      <c r="B18" s="61"/>
    </row>
    <row r="19" spans="1:2" ht="15.75" x14ac:dyDescent="0.25">
      <c r="A19" s="62"/>
      <c r="B19" s="63"/>
    </row>
    <row r="20" spans="1:2" ht="15.75" x14ac:dyDescent="0.25">
      <c r="A20" s="60"/>
      <c r="B20" s="61"/>
    </row>
    <row r="21" spans="1:2" ht="15.75" x14ac:dyDescent="0.25">
      <c r="A21" s="62"/>
      <c r="B21" s="63"/>
    </row>
    <row r="22" spans="1:2" ht="15.75" x14ac:dyDescent="0.25">
      <c r="A22" s="60"/>
      <c r="B22" s="61"/>
    </row>
    <row r="23" spans="1:2" ht="15.75" x14ac:dyDescent="0.25">
      <c r="A23" s="62"/>
      <c r="B23" s="63"/>
    </row>
    <row r="24" spans="1:2" ht="15.75" x14ac:dyDescent="0.25">
      <c r="A24" s="60"/>
      <c r="B24" s="61"/>
    </row>
    <row r="25" spans="1:2" ht="15.75" x14ac:dyDescent="0.25">
      <c r="A25" s="62"/>
      <c r="B25" s="63"/>
    </row>
    <row r="26" spans="1:2" ht="15.75" x14ac:dyDescent="0.25">
      <c r="A26" s="60"/>
      <c r="B26" s="61"/>
    </row>
    <row r="27" spans="1:2" ht="15.75" x14ac:dyDescent="0.25">
      <c r="A27" s="62"/>
      <c r="B27" s="63"/>
    </row>
    <row r="28" spans="1:2" ht="15.75" x14ac:dyDescent="0.25">
      <c r="A28" s="60"/>
      <c r="B28" s="61"/>
    </row>
    <row r="29" spans="1:2" ht="15.75" x14ac:dyDescent="0.25">
      <c r="A29" s="62"/>
      <c r="B29" s="63"/>
    </row>
    <row r="30" spans="1:2" ht="15.75" x14ac:dyDescent="0.25">
      <c r="A30" s="60"/>
      <c r="B30" s="61"/>
    </row>
    <row r="31" spans="1:2" ht="15.75" x14ac:dyDescent="0.25">
      <c r="A31" s="62"/>
      <c r="B31" s="63"/>
    </row>
    <row r="32" spans="1:2" ht="15.75" x14ac:dyDescent="0.25">
      <c r="A32" s="60"/>
      <c r="B32" s="61"/>
    </row>
    <row r="33" spans="1:2" ht="15.75" x14ac:dyDescent="0.25">
      <c r="A33" s="62"/>
      <c r="B33" s="63"/>
    </row>
    <row r="34" spans="1:2" ht="15.75" x14ac:dyDescent="0.25">
      <c r="A34" s="60"/>
      <c r="B34" s="61"/>
    </row>
    <row r="35" spans="1:2" ht="15.75" x14ac:dyDescent="0.25">
      <c r="A35" s="62"/>
      <c r="B35" s="63"/>
    </row>
    <row r="36" spans="1:2" ht="15.75" x14ac:dyDescent="0.25">
      <c r="A36" s="60"/>
      <c r="B36" s="61"/>
    </row>
    <row r="37" spans="1:2" ht="15.75" x14ac:dyDescent="0.25">
      <c r="A37" s="62"/>
      <c r="B37" s="63"/>
    </row>
    <row r="38" spans="1:2" ht="15.75" x14ac:dyDescent="0.25">
      <c r="A38" s="60"/>
      <c r="B38" s="61"/>
    </row>
    <row r="39" spans="1:2" ht="15.75" x14ac:dyDescent="0.25">
      <c r="A39" s="62"/>
      <c r="B39" s="63"/>
    </row>
    <row r="40" spans="1:2" ht="15.75" x14ac:dyDescent="0.25">
      <c r="A40" s="60"/>
      <c r="B40" s="61"/>
    </row>
    <row r="41" spans="1:2" ht="15.75" x14ac:dyDescent="0.25">
      <c r="A41" s="62"/>
      <c r="B41" s="63"/>
    </row>
    <row r="42" spans="1:2" ht="15.75" x14ac:dyDescent="0.25">
      <c r="A42" s="60"/>
      <c r="B42" s="61"/>
    </row>
    <row r="43" spans="1:2" ht="15.75" x14ac:dyDescent="0.25">
      <c r="A43" s="62"/>
      <c r="B43" s="63"/>
    </row>
    <row r="44" spans="1:2" ht="15.75" x14ac:dyDescent="0.25">
      <c r="A44" s="60"/>
      <c r="B44" s="61"/>
    </row>
    <row r="45" spans="1:2" ht="15.75" x14ac:dyDescent="0.25">
      <c r="A45" s="62"/>
      <c r="B45" s="63"/>
    </row>
    <row r="46" spans="1:2" ht="15.75" x14ac:dyDescent="0.25">
      <c r="A46" s="60"/>
      <c r="B46" s="61"/>
    </row>
    <row r="47" spans="1:2" ht="15.75" x14ac:dyDescent="0.25">
      <c r="A47" s="62"/>
      <c r="B47" s="63"/>
    </row>
    <row r="48" spans="1:2" ht="15.75" x14ac:dyDescent="0.25">
      <c r="A48" s="60"/>
      <c r="B48" s="61"/>
    </row>
    <row r="49" spans="1:2" ht="15.75" x14ac:dyDescent="0.25">
      <c r="A49" s="62"/>
      <c r="B49" s="63"/>
    </row>
    <row r="50" spans="1:2" ht="15.75" x14ac:dyDescent="0.25">
      <c r="A50" s="60"/>
      <c r="B50" s="61"/>
    </row>
    <row r="51" spans="1:2" ht="15.75" x14ac:dyDescent="0.25">
      <c r="A51" s="62"/>
      <c r="B51" s="63"/>
    </row>
    <row r="52" spans="1:2" ht="15.75" x14ac:dyDescent="0.25">
      <c r="A52" s="60"/>
      <c r="B52" s="61"/>
    </row>
    <row r="53" spans="1:2" ht="15.75" x14ac:dyDescent="0.25">
      <c r="A53" s="62"/>
      <c r="B53" s="63"/>
    </row>
    <row r="54" spans="1:2" ht="15.75" x14ac:dyDescent="0.25">
      <c r="A54" s="60"/>
      <c r="B54" s="61"/>
    </row>
    <row r="55" spans="1:2" ht="15.75" x14ac:dyDescent="0.25">
      <c r="A55" s="62"/>
      <c r="B55" s="63"/>
    </row>
    <row r="56" spans="1:2" ht="15.75" x14ac:dyDescent="0.25">
      <c r="A56" s="60"/>
      <c r="B56" s="61"/>
    </row>
    <row r="57" spans="1:2" ht="15.75" x14ac:dyDescent="0.25">
      <c r="A57" s="62"/>
      <c r="B57" s="63"/>
    </row>
    <row r="58" spans="1:2" ht="15.75" x14ac:dyDescent="0.25">
      <c r="A58" s="60"/>
      <c r="B58" s="61"/>
    </row>
    <row r="59" spans="1:2" ht="15.75" x14ac:dyDescent="0.25">
      <c r="A59" s="62"/>
      <c r="B59" s="63"/>
    </row>
    <row r="60" spans="1:2" ht="15.75" x14ac:dyDescent="0.25">
      <c r="A60" s="60"/>
      <c r="B60" s="61"/>
    </row>
    <row r="61" spans="1:2" ht="15.75" x14ac:dyDescent="0.25">
      <c r="A61" s="62"/>
      <c r="B61" s="63"/>
    </row>
    <row r="62" spans="1:2" ht="15.75" x14ac:dyDescent="0.25">
      <c r="A62" s="60"/>
      <c r="B62" s="61"/>
    </row>
    <row r="63" spans="1:2" ht="15.75" x14ac:dyDescent="0.25">
      <c r="A63" s="62"/>
      <c r="B63" s="63"/>
    </row>
    <row r="64" spans="1:2" ht="15.75" x14ac:dyDescent="0.25">
      <c r="A64" s="60"/>
      <c r="B64" s="61"/>
    </row>
    <row r="65" spans="1:2" ht="15.75" x14ac:dyDescent="0.25">
      <c r="A65" s="62"/>
      <c r="B65" s="63"/>
    </row>
    <row r="66" spans="1:2" ht="15.75" x14ac:dyDescent="0.25">
      <c r="A66" s="60"/>
      <c r="B66" s="61"/>
    </row>
    <row r="67" spans="1:2" ht="15.75" x14ac:dyDescent="0.25">
      <c r="A67" s="62"/>
      <c r="B67" s="63"/>
    </row>
    <row r="68" spans="1:2" ht="15.75" x14ac:dyDescent="0.25">
      <c r="A68" s="60"/>
      <c r="B68" s="61"/>
    </row>
    <row r="69" spans="1:2" ht="15.75" x14ac:dyDescent="0.25">
      <c r="A69" s="62"/>
      <c r="B69" s="63"/>
    </row>
    <row r="70" spans="1:2" ht="15.75" x14ac:dyDescent="0.25">
      <c r="A70" s="60"/>
      <c r="B70" s="61"/>
    </row>
    <row r="71" spans="1:2" ht="15.75" x14ac:dyDescent="0.25">
      <c r="A71" s="62"/>
      <c r="B71" s="63"/>
    </row>
    <row r="72" spans="1:2" ht="15.75" x14ac:dyDescent="0.25">
      <c r="A72" s="60"/>
      <c r="B72" s="61"/>
    </row>
    <row r="73" spans="1:2" ht="15.75" x14ac:dyDescent="0.25">
      <c r="A73" s="62"/>
      <c r="B73" s="63"/>
    </row>
    <row r="74" spans="1:2" ht="15.75" x14ac:dyDescent="0.25">
      <c r="A74" s="60"/>
      <c r="B74" s="61"/>
    </row>
    <row r="75" spans="1:2" ht="15.75" x14ac:dyDescent="0.25">
      <c r="A75" s="62"/>
      <c r="B75" s="63"/>
    </row>
    <row r="76" spans="1:2" ht="15.75" x14ac:dyDescent="0.25">
      <c r="A76" s="60"/>
      <c r="B76" s="61"/>
    </row>
    <row r="77" spans="1:2" ht="15.75" x14ac:dyDescent="0.25">
      <c r="A77" s="62"/>
      <c r="B77" s="63"/>
    </row>
    <row r="78" spans="1:2" ht="15.75" x14ac:dyDescent="0.25">
      <c r="A78" s="60"/>
      <c r="B78" s="61"/>
    </row>
    <row r="79" spans="1:2" ht="15.75" x14ac:dyDescent="0.25">
      <c r="A79" s="62"/>
      <c r="B79" s="63"/>
    </row>
    <row r="80" spans="1:2" ht="15.75" x14ac:dyDescent="0.25">
      <c r="A80" s="60"/>
      <c r="B80" s="61"/>
    </row>
    <row r="81" spans="1:2" ht="15.75" x14ac:dyDescent="0.25">
      <c r="A81" s="62"/>
      <c r="B81" s="63"/>
    </row>
    <row r="82" spans="1:2" ht="15.75" x14ac:dyDescent="0.25">
      <c r="A82" s="60"/>
      <c r="B82" s="61"/>
    </row>
    <row r="83" spans="1:2" ht="15.75" x14ac:dyDescent="0.25">
      <c r="A83" s="62"/>
      <c r="B83" s="63"/>
    </row>
    <row r="84" spans="1:2" ht="15.75" x14ac:dyDescent="0.25">
      <c r="A84" s="60"/>
      <c r="B84" s="61"/>
    </row>
    <row r="85" spans="1:2" ht="15.75" x14ac:dyDescent="0.25">
      <c r="A85" s="62"/>
      <c r="B85" s="63"/>
    </row>
    <row r="86" spans="1:2" ht="15.75" x14ac:dyDescent="0.25">
      <c r="A86" s="60"/>
      <c r="B86" s="61"/>
    </row>
    <row r="87" spans="1:2" ht="15.75" x14ac:dyDescent="0.25">
      <c r="A87" s="62"/>
      <c r="B87" s="63"/>
    </row>
    <row r="88" spans="1:2" ht="15.75" x14ac:dyDescent="0.25">
      <c r="A88" s="60"/>
      <c r="B88" s="61"/>
    </row>
    <row r="89" spans="1:2" ht="15.75" x14ac:dyDescent="0.25">
      <c r="A89" s="62"/>
      <c r="B89" s="63"/>
    </row>
    <row r="90" spans="1:2" ht="15.75" x14ac:dyDescent="0.25">
      <c r="A90" s="60"/>
      <c r="B90" s="61"/>
    </row>
    <row r="91" spans="1:2" ht="15.75" x14ac:dyDescent="0.25">
      <c r="A91" s="62"/>
      <c r="B91" s="63"/>
    </row>
    <row r="92" spans="1:2" ht="15.75" x14ac:dyDescent="0.25">
      <c r="A92" s="60"/>
      <c r="B92" s="61"/>
    </row>
    <row r="93" spans="1:2" ht="15.75" x14ac:dyDescent="0.25">
      <c r="A93" s="62"/>
      <c r="B93" s="63"/>
    </row>
    <row r="94" spans="1:2" ht="15.75" x14ac:dyDescent="0.25">
      <c r="A94" s="60"/>
      <c r="B94" s="61"/>
    </row>
    <row r="95" spans="1:2" ht="15.75" x14ac:dyDescent="0.25">
      <c r="A95" s="62"/>
      <c r="B95" s="63"/>
    </row>
    <row r="96" spans="1:2" ht="15.75" x14ac:dyDescent="0.25">
      <c r="A96" s="60"/>
      <c r="B96" s="61"/>
    </row>
    <row r="97" spans="1:2" ht="15.75" x14ac:dyDescent="0.25">
      <c r="A97" s="62"/>
      <c r="B97" s="63"/>
    </row>
    <row r="98" spans="1:2" ht="15.75" x14ac:dyDescent="0.25">
      <c r="A98" s="60"/>
      <c r="B98" s="61"/>
    </row>
    <row r="99" spans="1:2" ht="15.75" x14ac:dyDescent="0.25">
      <c r="A99" s="62"/>
      <c r="B99" s="63"/>
    </row>
    <row r="100" spans="1:2" ht="15.75" x14ac:dyDescent="0.25">
      <c r="A100" s="60"/>
      <c r="B100" s="61"/>
    </row>
    <row r="101" spans="1:2" ht="15.75" x14ac:dyDescent="0.25">
      <c r="A101" s="62"/>
      <c r="B101" s="63"/>
    </row>
    <row r="102" spans="1:2" ht="15.75" x14ac:dyDescent="0.25">
      <c r="A102" s="60"/>
      <c r="B102" s="61"/>
    </row>
    <row r="103" spans="1:2" ht="15.75" x14ac:dyDescent="0.25">
      <c r="A103" s="62"/>
      <c r="B103" s="63"/>
    </row>
    <row r="104" spans="1:2" ht="15.75" x14ac:dyDescent="0.25">
      <c r="A104" s="60"/>
      <c r="B104" s="61"/>
    </row>
    <row r="105" spans="1:2" ht="15.75" x14ac:dyDescent="0.25">
      <c r="A105" s="62"/>
      <c r="B105" s="63"/>
    </row>
    <row r="106" spans="1:2" ht="15.75" x14ac:dyDescent="0.25">
      <c r="A106" s="60"/>
      <c r="B106" s="61"/>
    </row>
    <row r="107" spans="1:2" ht="15.75" x14ac:dyDescent="0.25">
      <c r="A107" s="62"/>
      <c r="B107" s="63"/>
    </row>
    <row r="108" spans="1:2" ht="15.75" x14ac:dyDescent="0.25">
      <c r="A108" s="60"/>
      <c r="B108" s="61"/>
    </row>
    <row r="109" spans="1:2" ht="15.75" x14ac:dyDescent="0.25">
      <c r="A109" s="62"/>
      <c r="B109" s="63"/>
    </row>
    <row r="110" spans="1:2" ht="15.75" x14ac:dyDescent="0.25">
      <c r="A110" s="60"/>
      <c r="B110" s="61"/>
    </row>
    <row r="111" spans="1:2" ht="15.75" x14ac:dyDescent="0.25">
      <c r="A111" s="62"/>
      <c r="B111" s="63"/>
    </row>
    <row r="112" spans="1:2" ht="15.75" x14ac:dyDescent="0.25">
      <c r="A112" s="60"/>
      <c r="B112" s="61"/>
    </row>
    <row r="113" spans="1:2" ht="15.75" x14ac:dyDescent="0.25">
      <c r="A113" s="62"/>
      <c r="B113" s="63"/>
    </row>
    <row r="114" spans="1:2" ht="15.75" x14ac:dyDescent="0.25">
      <c r="A114" s="60"/>
      <c r="B114" s="61"/>
    </row>
    <row r="115" spans="1:2" ht="15.75" x14ac:dyDescent="0.25">
      <c r="A115" s="62"/>
      <c r="B115" s="63"/>
    </row>
    <row r="116" spans="1:2" ht="15.75" x14ac:dyDescent="0.25">
      <c r="A116" s="60"/>
      <c r="B116" s="61"/>
    </row>
    <row r="117" spans="1:2" ht="15.75" x14ac:dyDescent="0.25">
      <c r="A117" s="62"/>
      <c r="B117" s="63"/>
    </row>
    <row r="118" spans="1:2" ht="15.75" x14ac:dyDescent="0.25">
      <c r="A118" s="60"/>
      <c r="B118" s="61"/>
    </row>
    <row r="119" spans="1:2" ht="15.75" x14ac:dyDescent="0.25">
      <c r="A119" s="62"/>
      <c r="B119" s="63"/>
    </row>
    <row r="120" spans="1:2" ht="15.75" x14ac:dyDescent="0.25">
      <c r="A120" s="60"/>
      <c r="B120" s="61"/>
    </row>
    <row r="121" spans="1:2" ht="15.75" x14ac:dyDescent="0.25">
      <c r="A121" s="62"/>
      <c r="B121" s="63"/>
    </row>
    <row r="122" spans="1:2" ht="15.75" x14ac:dyDescent="0.25">
      <c r="A122" s="60"/>
      <c r="B122" s="61"/>
    </row>
    <row r="123" spans="1:2" ht="15.75" x14ac:dyDescent="0.25">
      <c r="A123" s="62"/>
      <c r="B123" s="63"/>
    </row>
    <row r="124" spans="1:2" ht="15.75" x14ac:dyDescent="0.25">
      <c r="A124" s="60"/>
      <c r="B124" s="61"/>
    </row>
    <row r="125" spans="1:2" ht="15.75" x14ac:dyDescent="0.25">
      <c r="A125" s="62"/>
      <c r="B125" s="63"/>
    </row>
    <row r="126" spans="1:2" ht="15.75" x14ac:dyDescent="0.25">
      <c r="A126" s="60"/>
      <c r="B126" s="61"/>
    </row>
    <row r="127" spans="1:2" ht="15.75" x14ac:dyDescent="0.25">
      <c r="A127" s="62"/>
      <c r="B127" s="63"/>
    </row>
    <row r="128" spans="1:2" ht="15.75" x14ac:dyDescent="0.25">
      <c r="A128" s="60"/>
      <c r="B128" s="61"/>
    </row>
    <row r="129" spans="1:2" ht="15.75" x14ac:dyDescent="0.25">
      <c r="A129" s="62"/>
      <c r="B129" s="63"/>
    </row>
    <row r="130" spans="1:2" ht="15.75" x14ac:dyDescent="0.25">
      <c r="A130" s="60"/>
      <c r="B130" s="61"/>
    </row>
    <row r="131" spans="1:2" ht="15.75" x14ac:dyDescent="0.25">
      <c r="A131" s="62"/>
      <c r="B131" s="63"/>
    </row>
    <row r="132" spans="1:2" ht="15.75" x14ac:dyDescent="0.25">
      <c r="A132" s="60"/>
      <c r="B132" s="61"/>
    </row>
    <row r="133" spans="1:2" ht="15.75" x14ac:dyDescent="0.25">
      <c r="A133" s="62"/>
      <c r="B133" s="63"/>
    </row>
    <row r="134" spans="1:2" ht="15.75" x14ac:dyDescent="0.25">
      <c r="A134" s="60"/>
      <c r="B134" s="61"/>
    </row>
    <row r="135" spans="1:2" ht="15.75" x14ac:dyDescent="0.25">
      <c r="A135" s="62"/>
      <c r="B135" s="63"/>
    </row>
    <row r="136" spans="1:2" ht="15.75" x14ac:dyDescent="0.25">
      <c r="A136" s="60"/>
      <c r="B136" s="61"/>
    </row>
    <row r="137" spans="1:2" ht="15.75" x14ac:dyDescent="0.25">
      <c r="A137" s="62"/>
      <c r="B137" s="63"/>
    </row>
    <row r="138" spans="1:2" ht="15.75" x14ac:dyDescent="0.25">
      <c r="A138" s="60"/>
      <c r="B138" s="61"/>
    </row>
    <row r="139" spans="1:2" ht="15.75" x14ac:dyDescent="0.25">
      <c r="A139" s="62"/>
      <c r="B139" s="63"/>
    </row>
    <row r="140" spans="1:2" ht="15.75" x14ac:dyDescent="0.25">
      <c r="A140" s="60"/>
      <c r="B140" s="61"/>
    </row>
    <row r="141" spans="1:2" ht="15.75" x14ac:dyDescent="0.25">
      <c r="A141" s="62"/>
      <c r="B141" s="63"/>
    </row>
    <row r="142" spans="1:2" ht="15.75" x14ac:dyDescent="0.25">
      <c r="A142" s="60"/>
      <c r="B142" s="61"/>
    </row>
    <row r="143" spans="1:2" ht="15.75" x14ac:dyDescent="0.25">
      <c r="A143" s="62"/>
      <c r="B143" s="63"/>
    </row>
    <row r="144" spans="1:2" ht="15.75" x14ac:dyDescent="0.25">
      <c r="A144" s="60"/>
      <c r="B144" s="61"/>
    </row>
    <row r="145" spans="1:2" ht="15.75" x14ac:dyDescent="0.25">
      <c r="A145" s="62"/>
      <c r="B145" s="63"/>
    </row>
    <row r="146" spans="1:2" ht="15.75" x14ac:dyDescent="0.25">
      <c r="A146" s="60"/>
      <c r="B146" s="61"/>
    </row>
    <row r="147" spans="1:2" ht="15.75" x14ac:dyDescent="0.25">
      <c r="A147" s="62"/>
      <c r="B147" s="63"/>
    </row>
    <row r="148" spans="1:2" ht="15.75" x14ac:dyDescent="0.25">
      <c r="A148" s="60"/>
      <c r="B148" s="61"/>
    </row>
    <row r="149" spans="1:2" ht="15.75" x14ac:dyDescent="0.25">
      <c r="A149" s="62"/>
      <c r="B149" s="63"/>
    </row>
    <row r="150" spans="1:2" ht="15.75" x14ac:dyDescent="0.25">
      <c r="A150" s="60"/>
      <c r="B150" s="61"/>
    </row>
    <row r="151" spans="1:2" ht="15.75" x14ac:dyDescent="0.25">
      <c r="A151" s="62"/>
      <c r="B151" s="63"/>
    </row>
    <row r="152" spans="1:2" ht="15.75" x14ac:dyDescent="0.25">
      <c r="A152" s="60"/>
      <c r="B152" s="61"/>
    </row>
    <row r="153" spans="1:2" ht="15.75" x14ac:dyDescent="0.25">
      <c r="A153" s="62"/>
      <c r="B153" s="63"/>
    </row>
    <row r="154" spans="1:2" ht="15.75" x14ac:dyDescent="0.25">
      <c r="A154" s="60"/>
      <c r="B154" s="61"/>
    </row>
    <row r="155" spans="1:2" ht="15.75" x14ac:dyDescent="0.25">
      <c r="A155" s="62"/>
      <c r="B155" s="63"/>
    </row>
    <row r="156" spans="1:2" ht="15.75" x14ac:dyDescent="0.25">
      <c r="A156" s="60"/>
      <c r="B156" s="61"/>
    </row>
    <row r="157" spans="1:2" ht="15.75" x14ac:dyDescent="0.25">
      <c r="A157" s="62"/>
      <c r="B157" s="63"/>
    </row>
    <row r="158" spans="1:2" ht="15.75" x14ac:dyDescent="0.25">
      <c r="A158" s="60"/>
      <c r="B158" s="61"/>
    </row>
    <row r="159" spans="1:2" ht="15.75" x14ac:dyDescent="0.25">
      <c r="A159" s="62"/>
      <c r="B159" s="63"/>
    </row>
    <row r="160" spans="1:2" ht="15.75" x14ac:dyDescent="0.25">
      <c r="A160" s="60"/>
      <c r="B160" s="61"/>
    </row>
    <row r="161" spans="1:2" ht="15.75" x14ac:dyDescent="0.25">
      <c r="A161" s="62"/>
      <c r="B161" s="63"/>
    </row>
    <row r="162" spans="1:2" ht="15.75" x14ac:dyDescent="0.25">
      <c r="A162" s="60"/>
      <c r="B162" s="61"/>
    </row>
    <row r="163" spans="1:2" ht="15.75" x14ac:dyDescent="0.25">
      <c r="A163" s="62"/>
      <c r="B163" s="63"/>
    </row>
    <row r="164" spans="1:2" ht="15.75" x14ac:dyDescent="0.25">
      <c r="A164" s="60"/>
      <c r="B164" s="61"/>
    </row>
    <row r="165" spans="1:2" ht="15.75" x14ac:dyDescent="0.25">
      <c r="A165" s="62"/>
      <c r="B165" s="63"/>
    </row>
    <row r="166" spans="1:2" ht="15.75" x14ac:dyDescent="0.25">
      <c r="A166" s="60"/>
      <c r="B166" s="61"/>
    </row>
    <row r="167" spans="1:2" ht="15.75" x14ac:dyDescent="0.25">
      <c r="A167" s="62"/>
      <c r="B167" s="63"/>
    </row>
    <row r="168" spans="1:2" ht="15.75" x14ac:dyDescent="0.25">
      <c r="A168" s="60"/>
      <c r="B168" s="61"/>
    </row>
    <row r="169" spans="1:2" ht="15.75" x14ac:dyDescent="0.25">
      <c r="A169" s="62"/>
      <c r="B169" s="63"/>
    </row>
    <row r="170" spans="1:2" ht="15.75" x14ac:dyDescent="0.25">
      <c r="A170" s="60"/>
      <c r="B170" s="61"/>
    </row>
    <row r="171" spans="1:2" ht="15.75" x14ac:dyDescent="0.25">
      <c r="A171" s="62"/>
      <c r="B171" s="63"/>
    </row>
    <row r="172" spans="1:2" ht="15.75" x14ac:dyDescent="0.25">
      <c r="A172" s="60"/>
      <c r="B172" s="61"/>
    </row>
    <row r="173" spans="1:2" ht="15.75" x14ac:dyDescent="0.25">
      <c r="A173" s="62"/>
      <c r="B173" s="63"/>
    </row>
    <row r="174" spans="1:2" ht="15.75" x14ac:dyDescent="0.25">
      <c r="A174" s="60"/>
      <c r="B174" s="61"/>
    </row>
    <row r="175" spans="1:2" ht="15.75" x14ac:dyDescent="0.25">
      <c r="A175" s="62"/>
      <c r="B175" s="63"/>
    </row>
    <row r="176" spans="1:2" ht="15.75" x14ac:dyDescent="0.25">
      <c r="A176" s="60"/>
      <c r="B176" s="61"/>
    </row>
    <row r="177" spans="1:2" ht="15.75" x14ac:dyDescent="0.25">
      <c r="A177" s="62"/>
      <c r="B177" s="63"/>
    </row>
    <row r="178" spans="1:2" ht="15.75" x14ac:dyDescent="0.25">
      <c r="A178" s="60"/>
      <c r="B178" s="61"/>
    </row>
    <row r="179" spans="1:2" ht="15.75" x14ac:dyDescent="0.25">
      <c r="A179" s="62"/>
      <c r="B179" s="63"/>
    </row>
    <row r="180" spans="1:2" ht="15.75" x14ac:dyDescent="0.25">
      <c r="A180" s="60"/>
      <c r="B180" s="61"/>
    </row>
    <row r="181" spans="1:2" ht="15.75" x14ac:dyDescent="0.25">
      <c r="A181" s="62"/>
      <c r="B181" s="63"/>
    </row>
    <row r="182" spans="1:2" ht="15.75" x14ac:dyDescent="0.25">
      <c r="A182" s="60"/>
      <c r="B182" s="61"/>
    </row>
    <row r="183" spans="1:2" ht="15.75" x14ac:dyDescent="0.25">
      <c r="A183" s="62"/>
      <c r="B183" s="63"/>
    </row>
    <row r="184" spans="1:2" ht="15.75" x14ac:dyDescent="0.25">
      <c r="A184" s="60"/>
      <c r="B184" s="61"/>
    </row>
    <row r="185" spans="1:2" ht="15.75" x14ac:dyDescent="0.25">
      <c r="A185" s="62"/>
      <c r="B185" s="63"/>
    </row>
    <row r="186" spans="1:2" ht="15.75" x14ac:dyDescent="0.25">
      <c r="A186" s="60"/>
      <c r="B186" s="61"/>
    </row>
    <row r="187" spans="1:2" ht="15.75" x14ac:dyDescent="0.25">
      <c r="A187" s="62"/>
      <c r="B187" s="63"/>
    </row>
    <row r="188" spans="1:2" ht="15.75" x14ac:dyDescent="0.25">
      <c r="A188" s="60"/>
      <c r="B188" s="61"/>
    </row>
    <row r="189" spans="1:2" ht="15.75" x14ac:dyDescent="0.25">
      <c r="A189" s="62"/>
      <c r="B189" s="63"/>
    </row>
    <row r="190" spans="1:2" ht="15.75" x14ac:dyDescent="0.25">
      <c r="A190" s="60"/>
      <c r="B190" s="61"/>
    </row>
    <row r="191" spans="1:2" ht="15.75" x14ac:dyDescent="0.25">
      <c r="A191" s="62"/>
      <c r="B191" s="63"/>
    </row>
    <row r="192" spans="1:2" ht="15.75" x14ac:dyDescent="0.25">
      <c r="A192" s="60"/>
      <c r="B192" s="61"/>
    </row>
    <row r="193" spans="1:2" ht="15.75" x14ac:dyDescent="0.25">
      <c r="A193" s="62"/>
      <c r="B193" s="63"/>
    </row>
    <row r="194" spans="1:2" ht="15.75" x14ac:dyDescent="0.25">
      <c r="A194" s="60"/>
      <c r="B194" s="61"/>
    </row>
    <row r="195" spans="1:2" ht="15.75" x14ac:dyDescent="0.25">
      <c r="A195" s="62"/>
      <c r="B195" s="63"/>
    </row>
    <row r="196" spans="1:2" ht="15.75" x14ac:dyDescent="0.25">
      <c r="A196" s="60"/>
      <c r="B196" s="61"/>
    </row>
    <row r="197" spans="1:2" ht="15.75" x14ac:dyDescent="0.25">
      <c r="A197" s="62"/>
      <c r="B197" s="63"/>
    </row>
    <row r="198" spans="1:2" ht="15.75" x14ac:dyDescent="0.25">
      <c r="A198" s="60"/>
      <c r="B198" s="61"/>
    </row>
    <row r="199" spans="1:2" ht="15.75" x14ac:dyDescent="0.25">
      <c r="A199" s="62"/>
      <c r="B199" s="63"/>
    </row>
    <row r="200" spans="1:2" ht="15.75" x14ac:dyDescent="0.25">
      <c r="A200" s="60"/>
      <c r="B200" s="61"/>
    </row>
    <row r="201" spans="1:2" ht="15.75" x14ac:dyDescent="0.25">
      <c r="A201" s="62"/>
      <c r="B201" s="63"/>
    </row>
    <row r="202" spans="1:2" ht="15.75" x14ac:dyDescent="0.25">
      <c r="A202" s="60"/>
      <c r="B202" s="61"/>
    </row>
    <row r="203" spans="1:2" ht="15.75" x14ac:dyDescent="0.25">
      <c r="A203" s="62"/>
      <c r="B203" s="63"/>
    </row>
    <row r="204" spans="1:2" ht="15.75" x14ac:dyDescent="0.25">
      <c r="A204" s="60"/>
      <c r="B204" s="61"/>
    </row>
    <row r="205" spans="1:2" ht="15.75" x14ac:dyDescent="0.25">
      <c r="A205" s="62"/>
      <c r="B205" s="63"/>
    </row>
    <row r="206" spans="1:2" ht="15.75" x14ac:dyDescent="0.25">
      <c r="A206" s="60"/>
      <c r="B206" s="61"/>
    </row>
    <row r="207" spans="1:2" ht="15.75" x14ac:dyDescent="0.25">
      <c r="A207" s="62"/>
      <c r="B207" s="63"/>
    </row>
    <row r="208" spans="1:2" ht="15.75" x14ac:dyDescent="0.25">
      <c r="A208" s="60"/>
      <c r="B208" s="61"/>
    </row>
    <row r="209" spans="1:2" ht="15.75" x14ac:dyDescent="0.25">
      <c r="A209" s="62"/>
      <c r="B209" s="63"/>
    </row>
    <row r="210" spans="1:2" ht="15.75" x14ac:dyDescent="0.25">
      <c r="A210" s="60"/>
      <c r="B210" s="61"/>
    </row>
    <row r="211" spans="1:2" ht="15.75" x14ac:dyDescent="0.25">
      <c r="A211" s="62"/>
      <c r="B211" s="63"/>
    </row>
    <row r="212" spans="1:2" ht="15.75" x14ac:dyDescent="0.25">
      <c r="A212" s="60"/>
      <c r="B212" s="61"/>
    </row>
    <row r="213" spans="1:2" ht="15.75" x14ac:dyDescent="0.25">
      <c r="A213" s="62"/>
      <c r="B213" s="63"/>
    </row>
    <row r="214" spans="1:2" ht="15.75" x14ac:dyDescent="0.25">
      <c r="A214" s="60"/>
      <c r="B214" s="61"/>
    </row>
    <row r="215" spans="1:2" ht="15.75" x14ac:dyDescent="0.25">
      <c r="A215" s="62"/>
      <c r="B215" s="63"/>
    </row>
    <row r="216" spans="1:2" ht="15.75" x14ac:dyDescent="0.25">
      <c r="A216" s="60"/>
      <c r="B216" s="61"/>
    </row>
    <row r="217" spans="1:2" ht="15.75" x14ac:dyDescent="0.25">
      <c r="A217" s="62"/>
      <c r="B217" s="63"/>
    </row>
    <row r="218" spans="1:2" ht="15.75" x14ac:dyDescent="0.25">
      <c r="A218" s="60"/>
      <c r="B218" s="61"/>
    </row>
    <row r="219" spans="1:2" ht="15.75" x14ac:dyDescent="0.25">
      <c r="A219" s="62"/>
      <c r="B219" s="63"/>
    </row>
    <row r="220" spans="1:2" ht="15.75" x14ac:dyDescent="0.25">
      <c r="A220" s="60"/>
      <c r="B220" s="61"/>
    </row>
    <row r="221" spans="1:2" ht="15.75" x14ac:dyDescent="0.25">
      <c r="A221" s="62"/>
      <c r="B221" s="63"/>
    </row>
    <row r="222" spans="1:2" ht="15.75" x14ac:dyDescent="0.25">
      <c r="A222" s="60"/>
      <c r="B222" s="61"/>
    </row>
    <row r="223" spans="1:2" ht="15.75" x14ac:dyDescent="0.25">
      <c r="A223" s="62"/>
      <c r="B223" s="63"/>
    </row>
    <row r="224" spans="1:2" ht="15.75" x14ac:dyDescent="0.25">
      <c r="A224" s="60"/>
      <c r="B224" s="61"/>
    </row>
    <row r="225" spans="1:2" ht="15.75" x14ac:dyDescent="0.25">
      <c r="A225" s="62"/>
      <c r="B225" s="63"/>
    </row>
    <row r="226" spans="1:2" ht="15.75" x14ac:dyDescent="0.25">
      <c r="A226" s="60"/>
      <c r="B226" s="61"/>
    </row>
    <row r="227" spans="1:2" ht="15.75" x14ac:dyDescent="0.25">
      <c r="A227" s="62"/>
      <c r="B227" s="63"/>
    </row>
    <row r="228" spans="1:2" ht="15.75" x14ac:dyDescent="0.25">
      <c r="A228" s="60"/>
      <c r="B228" s="61"/>
    </row>
    <row r="229" spans="1:2" ht="15.75" x14ac:dyDescent="0.25">
      <c r="A229" s="62"/>
      <c r="B229" s="63"/>
    </row>
    <row r="230" spans="1:2" ht="15.75" x14ac:dyDescent="0.25">
      <c r="A230" s="60"/>
      <c r="B230" s="61"/>
    </row>
    <row r="231" spans="1:2" ht="15.75" x14ac:dyDescent="0.25">
      <c r="A231" s="62"/>
      <c r="B231" s="63"/>
    </row>
    <row r="232" spans="1:2" ht="15.75" x14ac:dyDescent="0.25">
      <c r="A232" s="60"/>
      <c r="B232" s="61"/>
    </row>
    <row r="233" spans="1:2" ht="15.75" x14ac:dyDescent="0.25">
      <c r="A233" s="62"/>
      <c r="B233" s="63"/>
    </row>
    <row r="234" spans="1:2" ht="15.75" x14ac:dyDescent="0.25">
      <c r="A234" s="60"/>
      <c r="B234" s="61"/>
    </row>
    <row r="235" spans="1:2" ht="15.75" x14ac:dyDescent="0.25">
      <c r="A235" s="62"/>
      <c r="B235" s="63"/>
    </row>
    <row r="236" spans="1:2" ht="15.75" x14ac:dyDescent="0.25">
      <c r="A236" s="60"/>
      <c r="B236" s="61"/>
    </row>
    <row r="237" spans="1:2" ht="15.75" x14ac:dyDescent="0.25">
      <c r="A237" s="62"/>
      <c r="B237" s="63"/>
    </row>
    <row r="238" spans="1:2" ht="15.75" x14ac:dyDescent="0.25">
      <c r="A238" s="60"/>
      <c r="B238" s="61"/>
    </row>
    <row r="239" spans="1:2" ht="15.75" x14ac:dyDescent="0.25">
      <c r="A239" s="62"/>
      <c r="B239" s="63"/>
    </row>
    <row r="240" spans="1:2" ht="15.75" x14ac:dyDescent="0.25">
      <c r="A240" s="60"/>
      <c r="B240" s="61"/>
    </row>
    <row r="241" spans="1:2" ht="15.75" x14ac:dyDescent="0.25">
      <c r="A241" s="62"/>
      <c r="B241" s="63"/>
    </row>
    <row r="242" spans="1:2" ht="15.75" x14ac:dyDescent="0.25">
      <c r="A242" s="60"/>
      <c r="B242" s="61"/>
    </row>
    <row r="243" spans="1:2" ht="15.75" x14ac:dyDescent="0.25">
      <c r="A243" s="62"/>
      <c r="B243" s="63"/>
    </row>
    <row r="244" spans="1:2" ht="15.75" x14ac:dyDescent="0.25">
      <c r="A244" s="60"/>
      <c r="B244" s="61"/>
    </row>
    <row r="245" spans="1:2" ht="15.75" x14ac:dyDescent="0.25">
      <c r="A245" s="62"/>
      <c r="B245" s="63"/>
    </row>
    <row r="246" spans="1:2" ht="15.75" x14ac:dyDescent="0.25">
      <c r="A246" s="60"/>
      <c r="B246" s="61"/>
    </row>
    <row r="247" spans="1:2" ht="15.75" x14ac:dyDescent="0.25">
      <c r="A247" s="62"/>
      <c r="B247" s="63"/>
    </row>
    <row r="248" spans="1:2" ht="15.75" x14ac:dyDescent="0.25">
      <c r="A248" s="60"/>
      <c r="B248" s="61"/>
    </row>
    <row r="249" spans="1:2" ht="15.75" x14ac:dyDescent="0.25">
      <c r="A249" s="62"/>
      <c r="B249" s="63"/>
    </row>
    <row r="250" spans="1:2" ht="15.75" x14ac:dyDescent="0.25">
      <c r="A250" s="60"/>
      <c r="B250" s="61"/>
    </row>
    <row r="251" spans="1:2" ht="15.75" x14ac:dyDescent="0.25">
      <c r="A251" s="62"/>
      <c r="B251" s="63"/>
    </row>
    <row r="252" spans="1:2" ht="15.75" x14ac:dyDescent="0.25">
      <c r="A252" s="60"/>
      <c r="B252" s="61"/>
    </row>
    <row r="253" spans="1:2" ht="15.75" x14ac:dyDescent="0.25">
      <c r="A253" s="62"/>
      <c r="B253" s="63"/>
    </row>
    <row r="254" spans="1:2" ht="15.75" x14ac:dyDescent="0.25">
      <c r="A254" s="60"/>
      <c r="B254" s="61"/>
    </row>
    <row r="255" spans="1:2" ht="15.75" x14ac:dyDescent="0.25">
      <c r="A255" s="62"/>
      <c r="B255" s="63"/>
    </row>
    <row r="256" spans="1:2" ht="15.75" x14ac:dyDescent="0.25">
      <c r="A256" s="60"/>
      <c r="B256" s="61"/>
    </row>
    <row r="257" spans="1:2" ht="15.75" x14ac:dyDescent="0.25">
      <c r="A257" s="62"/>
      <c r="B257" s="63"/>
    </row>
    <row r="258" spans="1:2" ht="15.75" x14ac:dyDescent="0.25">
      <c r="A258" s="60"/>
      <c r="B258" s="61"/>
    </row>
    <row r="259" spans="1:2" ht="15.75" x14ac:dyDescent="0.25">
      <c r="A259" s="62"/>
      <c r="B259" s="63"/>
    </row>
    <row r="260" spans="1:2" ht="15.75" x14ac:dyDescent="0.25">
      <c r="A260" s="60"/>
      <c r="B260" s="61"/>
    </row>
    <row r="261" spans="1:2" ht="15.75" x14ac:dyDescent="0.25">
      <c r="A261" s="62"/>
      <c r="B261" s="63"/>
    </row>
    <row r="262" spans="1:2" ht="15.75" x14ac:dyDescent="0.25">
      <c r="A262" s="60"/>
      <c r="B262" s="61"/>
    </row>
    <row r="263" spans="1:2" ht="15.75" x14ac:dyDescent="0.25">
      <c r="A263" s="62"/>
      <c r="B263" s="63"/>
    </row>
    <row r="264" spans="1:2" ht="15.75" x14ac:dyDescent="0.25">
      <c r="A264" s="60"/>
      <c r="B264" s="61"/>
    </row>
    <row r="265" spans="1:2" ht="15.75" x14ac:dyDescent="0.25">
      <c r="A265" s="62"/>
      <c r="B265" s="63"/>
    </row>
    <row r="266" spans="1:2" ht="15.75" x14ac:dyDescent="0.25">
      <c r="A266" s="60"/>
      <c r="B266" s="61"/>
    </row>
    <row r="267" spans="1:2" ht="15.75" x14ac:dyDescent="0.25">
      <c r="A267" s="62"/>
      <c r="B267" s="63"/>
    </row>
    <row r="268" spans="1:2" ht="15.75" x14ac:dyDescent="0.25">
      <c r="A268" s="60"/>
      <c r="B268" s="61"/>
    </row>
    <row r="269" spans="1:2" ht="15.75" x14ac:dyDescent="0.25">
      <c r="A269" s="62"/>
      <c r="B269" s="63"/>
    </row>
    <row r="270" spans="1:2" ht="15.75" x14ac:dyDescent="0.25">
      <c r="A270" s="60"/>
      <c r="B270" s="61"/>
    </row>
    <row r="271" spans="1:2" ht="15.75" x14ac:dyDescent="0.25">
      <c r="A271" s="62"/>
      <c r="B271" s="63"/>
    </row>
    <row r="272" spans="1:2" ht="15.75" x14ac:dyDescent="0.25">
      <c r="A272" s="60"/>
      <c r="B272" s="61"/>
    </row>
    <row r="273" spans="1:2" ht="15.75" x14ac:dyDescent="0.25">
      <c r="A273" s="62"/>
      <c r="B273" s="63"/>
    </row>
    <row r="274" spans="1:2" ht="15.75" x14ac:dyDescent="0.25">
      <c r="A274" s="60"/>
      <c r="B274" s="61"/>
    </row>
    <row r="275" spans="1:2" ht="15.75" x14ac:dyDescent="0.25">
      <c r="A275" s="62"/>
      <c r="B275" s="63"/>
    </row>
    <row r="276" spans="1:2" ht="15.75" x14ac:dyDescent="0.25">
      <c r="A276" s="60"/>
      <c r="B276" s="61"/>
    </row>
    <row r="277" spans="1:2" ht="15.75" x14ac:dyDescent="0.25">
      <c r="A277" s="62"/>
      <c r="B277" s="63"/>
    </row>
    <row r="278" spans="1:2" ht="15.75" x14ac:dyDescent="0.25">
      <c r="A278" s="60"/>
      <c r="B278" s="61"/>
    </row>
    <row r="279" spans="1:2" ht="15.75" x14ac:dyDescent="0.25">
      <c r="A279" s="64"/>
      <c r="B279" s="64"/>
    </row>
    <row r="280" spans="1:2" ht="15.75" x14ac:dyDescent="0.25">
      <c r="A280" s="64"/>
      <c r="B280" s="64"/>
    </row>
    <row r="281" spans="1:2" ht="15.75" x14ac:dyDescent="0.25">
      <c r="A281" s="64"/>
      <c r="B281" s="64"/>
    </row>
    <row r="282" spans="1:2" ht="15.75" x14ac:dyDescent="0.25">
      <c r="A282" s="64"/>
      <c r="B282" s="64"/>
    </row>
    <row r="283" spans="1:2" ht="15.75" x14ac:dyDescent="0.25">
      <c r="A283" s="64"/>
      <c r="B283" s="64"/>
    </row>
    <row r="284" spans="1:2" ht="15.75" x14ac:dyDescent="0.25">
      <c r="A284" s="64"/>
      <c r="B284" s="64"/>
    </row>
    <row r="285" spans="1:2" ht="15.75" x14ac:dyDescent="0.25">
      <c r="A285" s="64"/>
      <c r="B285" s="64"/>
    </row>
    <row r="286" spans="1:2" ht="15.75" x14ac:dyDescent="0.25">
      <c r="A286" s="64"/>
      <c r="B286" s="64"/>
    </row>
    <row r="287" spans="1:2" ht="15.75" x14ac:dyDescent="0.25">
      <c r="A287" s="64"/>
      <c r="B287" s="64"/>
    </row>
    <row r="288" spans="1:2" ht="15.75" x14ac:dyDescent="0.25">
      <c r="A288" s="64"/>
      <c r="B288" s="64"/>
    </row>
    <row r="289" spans="1:2" ht="15.75" x14ac:dyDescent="0.25">
      <c r="A289" s="64"/>
      <c r="B289" s="64"/>
    </row>
    <row r="290" spans="1:2" ht="15.75" x14ac:dyDescent="0.25">
      <c r="A290" s="64"/>
      <c r="B290" s="64"/>
    </row>
    <row r="291" spans="1:2" ht="15.75" x14ac:dyDescent="0.25">
      <c r="A291" s="64"/>
      <c r="B291" s="64"/>
    </row>
    <row r="292" spans="1:2" ht="15.75" x14ac:dyDescent="0.25">
      <c r="A292" s="64"/>
      <c r="B292" s="64"/>
    </row>
    <row r="293" spans="1:2" ht="15.75" x14ac:dyDescent="0.25">
      <c r="A293" s="64"/>
      <c r="B293" s="64"/>
    </row>
    <row r="294" spans="1:2" ht="15.75" x14ac:dyDescent="0.25">
      <c r="A294" s="64"/>
      <c r="B294" s="64"/>
    </row>
    <row r="295" spans="1:2" ht="15.75" x14ac:dyDescent="0.25">
      <c r="A295" s="64"/>
      <c r="B295" s="64"/>
    </row>
    <row r="296" spans="1:2" ht="15.75" x14ac:dyDescent="0.25">
      <c r="A296" s="64"/>
      <c r="B296" s="64"/>
    </row>
    <row r="297" spans="1:2" ht="15.75" x14ac:dyDescent="0.25">
      <c r="A297" s="64"/>
      <c r="B297" s="64"/>
    </row>
    <row r="298" spans="1:2" ht="15.75" x14ac:dyDescent="0.25">
      <c r="A298" s="64"/>
      <c r="B298" s="64"/>
    </row>
    <row r="299" spans="1:2" ht="15.75" x14ac:dyDescent="0.25">
      <c r="A299" s="64"/>
      <c r="B299" s="64"/>
    </row>
    <row r="300" spans="1:2" ht="15.75" x14ac:dyDescent="0.25">
      <c r="A300" s="64"/>
      <c r="B300" s="64"/>
    </row>
    <row r="301" spans="1:2" ht="15.75" x14ac:dyDescent="0.25">
      <c r="A301" s="64"/>
      <c r="B301" s="64"/>
    </row>
    <row r="302" spans="1:2" ht="15.75" x14ac:dyDescent="0.25">
      <c r="A302" s="64"/>
      <c r="B302" s="64"/>
    </row>
    <row r="303" spans="1:2" ht="15.75" x14ac:dyDescent="0.25">
      <c r="A303" s="64"/>
      <c r="B303" s="64"/>
    </row>
    <row r="304" spans="1:2" ht="15.75" x14ac:dyDescent="0.25">
      <c r="A304" s="64"/>
      <c r="B304" s="64"/>
    </row>
    <row r="305" spans="1:2" ht="15.75" x14ac:dyDescent="0.25">
      <c r="A305" s="64"/>
      <c r="B305" s="64"/>
    </row>
    <row r="306" spans="1:2" ht="15.75" x14ac:dyDescent="0.25">
      <c r="A306" s="64"/>
      <c r="B306" s="64"/>
    </row>
    <row r="307" spans="1:2" ht="15.75" x14ac:dyDescent="0.25">
      <c r="A307" s="64"/>
      <c r="B307" s="64"/>
    </row>
    <row r="308" spans="1:2" ht="15.75" x14ac:dyDescent="0.25">
      <c r="A308" s="64"/>
      <c r="B308" s="64"/>
    </row>
    <row r="309" spans="1:2" ht="15.75" x14ac:dyDescent="0.25">
      <c r="A309" s="64"/>
      <c r="B309" s="64"/>
    </row>
    <row r="310" spans="1:2" ht="15.75" x14ac:dyDescent="0.25">
      <c r="A310" s="64"/>
      <c r="B310" s="64"/>
    </row>
    <row r="311" spans="1:2" ht="15.75" x14ac:dyDescent="0.25">
      <c r="A311" s="64"/>
      <c r="B311" s="64"/>
    </row>
    <row r="312" spans="1:2" ht="15.75" x14ac:dyDescent="0.25">
      <c r="A312" s="64"/>
      <c r="B312" s="64"/>
    </row>
    <row r="313" spans="1:2" ht="15.75" x14ac:dyDescent="0.25">
      <c r="A313" s="64"/>
      <c r="B313" s="64"/>
    </row>
    <row r="314" spans="1:2" ht="15.75" x14ac:dyDescent="0.25">
      <c r="A314" s="64"/>
      <c r="B314" s="64"/>
    </row>
    <row r="315" spans="1:2" ht="15.75" x14ac:dyDescent="0.25">
      <c r="A315" s="64"/>
      <c r="B315" s="64"/>
    </row>
    <row r="316" spans="1:2" ht="15.75" x14ac:dyDescent="0.25">
      <c r="A316" s="64"/>
      <c r="B316" s="64"/>
    </row>
    <row r="317" spans="1:2" ht="15.75" x14ac:dyDescent="0.25">
      <c r="A317" s="64"/>
      <c r="B317" s="64"/>
    </row>
    <row r="318" spans="1:2" ht="15.75" x14ac:dyDescent="0.25">
      <c r="A318" s="64"/>
      <c r="B318" s="64"/>
    </row>
    <row r="319" spans="1:2" ht="15.75" x14ac:dyDescent="0.25">
      <c r="A319" s="64"/>
      <c r="B319" s="64"/>
    </row>
    <row r="320" spans="1:2" ht="15.75" x14ac:dyDescent="0.25">
      <c r="A320" s="64"/>
      <c r="B320" s="64"/>
    </row>
    <row r="321" spans="1:2" ht="15.75" x14ac:dyDescent="0.25">
      <c r="A321" s="64"/>
      <c r="B321" s="64"/>
    </row>
    <row r="322" spans="1:2" ht="15.75" x14ac:dyDescent="0.25">
      <c r="A322" s="64"/>
      <c r="B322" s="64"/>
    </row>
    <row r="323" spans="1:2" ht="15.75" x14ac:dyDescent="0.25">
      <c r="A323" s="64"/>
      <c r="B323" s="64"/>
    </row>
    <row r="324" spans="1:2" ht="15.75" x14ac:dyDescent="0.25">
      <c r="A324" s="64"/>
      <c r="B324" s="64"/>
    </row>
    <row r="325" spans="1:2" ht="15.75" x14ac:dyDescent="0.25">
      <c r="A325" s="64"/>
      <c r="B325" s="64"/>
    </row>
    <row r="326" spans="1:2" ht="15.75" x14ac:dyDescent="0.25">
      <c r="A326" s="64"/>
      <c r="B326" s="64"/>
    </row>
    <row r="327" spans="1:2" ht="15.75" x14ac:dyDescent="0.25">
      <c r="A327" s="64"/>
      <c r="B327" s="64"/>
    </row>
    <row r="328" spans="1:2" ht="15.75" x14ac:dyDescent="0.25">
      <c r="A328" s="64"/>
      <c r="B328" s="64"/>
    </row>
    <row r="329" spans="1:2" ht="15.75" x14ac:dyDescent="0.25">
      <c r="A329" s="64"/>
      <c r="B329" s="64"/>
    </row>
    <row r="330" spans="1:2" ht="15.75" x14ac:dyDescent="0.25">
      <c r="A330" s="64"/>
      <c r="B330" s="64"/>
    </row>
    <row r="331" spans="1:2" ht="15.75" x14ac:dyDescent="0.25">
      <c r="A331" s="64"/>
      <c r="B331" s="64"/>
    </row>
    <row r="332" spans="1:2" ht="15.75" x14ac:dyDescent="0.25">
      <c r="A332" s="64"/>
      <c r="B332" s="64"/>
    </row>
    <row r="333" spans="1:2" ht="15.75" x14ac:dyDescent="0.25">
      <c r="A333" s="64"/>
      <c r="B333" s="64"/>
    </row>
    <row r="334" spans="1:2" ht="15.75" x14ac:dyDescent="0.25">
      <c r="A334" s="64"/>
      <c r="B334" s="64"/>
    </row>
    <row r="335" spans="1:2" ht="15.75" x14ac:dyDescent="0.25">
      <c r="A335" s="64"/>
      <c r="B335" s="64"/>
    </row>
    <row r="336" spans="1:2" ht="15.75" x14ac:dyDescent="0.25">
      <c r="A336" s="64"/>
      <c r="B336" s="64"/>
    </row>
    <row r="337" spans="1:2" ht="15.75" x14ac:dyDescent="0.25">
      <c r="A337" s="64"/>
      <c r="B337" s="64"/>
    </row>
    <row r="338" spans="1:2" ht="15.75" x14ac:dyDescent="0.25">
      <c r="A338" s="64"/>
      <c r="B338" s="64"/>
    </row>
    <row r="339" spans="1:2" ht="15.75" x14ac:dyDescent="0.25">
      <c r="A339" s="64"/>
      <c r="B339" s="64"/>
    </row>
    <row r="340" spans="1:2" ht="15.75" x14ac:dyDescent="0.25">
      <c r="A340" s="64"/>
      <c r="B340" s="64"/>
    </row>
    <row r="341" spans="1:2" ht="15.75" x14ac:dyDescent="0.25">
      <c r="A341" s="64"/>
      <c r="B341" s="64"/>
    </row>
    <row r="342" spans="1:2" ht="15.75" x14ac:dyDescent="0.25">
      <c r="A342" s="64"/>
      <c r="B342" s="64"/>
    </row>
    <row r="343" spans="1:2" ht="15.75" x14ac:dyDescent="0.25">
      <c r="A343" s="64"/>
      <c r="B343" s="64"/>
    </row>
    <row r="344" spans="1:2" ht="15.75" x14ac:dyDescent="0.25">
      <c r="A344" s="64"/>
      <c r="B344" s="64"/>
    </row>
    <row r="345" spans="1:2" ht="15.75" x14ac:dyDescent="0.25">
      <c r="A345" s="64"/>
      <c r="B345" s="64"/>
    </row>
    <row r="346" spans="1:2" ht="15.75" x14ac:dyDescent="0.25">
      <c r="A346" s="64"/>
      <c r="B346" s="64"/>
    </row>
    <row r="347" spans="1:2" ht="15.75" x14ac:dyDescent="0.25">
      <c r="A347" s="64"/>
      <c r="B347" s="64"/>
    </row>
    <row r="348" spans="1:2" ht="15.75" x14ac:dyDescent="0.25">
      <c r="A348" s="64"/>
      <c r="B348" s="64"/>
    </row>
    <row r="349" spans="1:2" ht="15.75" x14ac:dyDescent="0.25">
      <c r="A349" s="64"/>
      <c r="B349" s="64"/>
    </row>
    <row r="350" spans="1:2" ht="15.75" x14ac:dyDescent="0.25">
      <c r="A350" s="64"/>
      <c r="B350" s="64"/>
    </row>
    <row r="351" spans="1:2" ht="15.75" x14ac:dyDescent="0.25">
      <c r="A351" s="64"/>
      <c r="B351" s="64"/>
    </row>
    <row r="352" spans="1:2" ht="15.75" x14ac:dyDescent="0.25">
      <c r="A352" s="64"/>
      <c r="B352" s="64"/>
    </row>
    <row r="353" spans="1:2" ht="15.75" x14ac:dyDescent="0.25">
      <c r="A353" s="64"/>
      <c r="B353" s="64"/>
    </row>
    <row r="354" spans="1:2" ht="15.75" x14ac:dyDescent="0.25">
      <c r="A354" s="64"/>
      <c r="B354" s="64"/>
    </row>
    <row r="355" spans="1:2" ht="15.75" x14ac:dyDescent="0.25">
      <c r="A355" s="64"/>
      <c r="B355" s="64"/>
    </row>
  </sheetData>
  <sortState ref="A3:B185">
    <sortCondition ref="A2"/>
  </sortState>
  <mergeCells count="1">
    <mergeCell ref="D13:K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Process Information</vt:lpstr>
      <vt:lpstr>Schedule</vt:lpstr>
      <vt:lpstr>Appropriation Questionaire</vt:lpstr>
      <vt:lpstr>Detail </vt:lpstr>
      <vt:lpstr>Categories</vt:lpstr>
      <vt:lpstr>Sheet3</vt:lpstr>
      <vt:lpstr>Fall 2017 Standing Rules</vt:lpstr>
      <vt:lpstr>Senator</vt:lpstr>
      <vt:lpstr>'Appropriation Questionaire'!Print_Area</vt:lpstr>
      <vt:lpstr>'Detail '!Print_Area</vt:lpstr>
      <vt:lpstr>'Fall 2017 Standing Rules'!Print_Area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mparra1</dc:creator>
  <cp:lastModifiedBy>Michelsohn, Noah J. (JSC-AH712)</cp:lastModifiedBy>
  <cp:lastPrinted>2017-06-26T17:01:09Z</cp:lastPrinted>
  <dcterms:created xsi:type="dcterms:W3CDTF">2014-02-06T21:51:40Z</dcterms:created>
  <dcterms:modified xsi:type="dcterms:W3CDTF">2017-07-18T14:58:23Z</dcterms:modified>
</cp:coreProperties>
</file>