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M:\ASUNM\Appropriations\FY 19-20\"/>
    </mc:Choice>
  </mc:AlternateContent>
  <bookViews>
    <workbookView xWindow="0" yWindow="0" windowWidth="19200" windowHeight="6960" firstSheet="1" activeTab="2"/>
  </bookViews>
  <sheets>
    <sheet name="Process Information" sheetId="11" r:id="rId1"/>
    <sheet name="Schedule" sheetId="14" r:id="rId2"/>
    <sheet name="Questionaire (required)" sheetId="1" r:id="rId3"/>
    <sheet name="Detail pg. 1 (required)" sheetId="4" r:id="rId4"/>
    <sheet name="Categories" sheetId="2" state="hidden" r:id="rId5"/>
    <sheet name="Sheet3" sheetId="3" state="hidden" r:id="rId6"/>
    <sheet name="Detail pg2" sheetId="17" r:id="rId7"/>
    <sheet name="Spring 2019 Standing Rules" sheetId="5" r:id="rId8"/>
    <sheet name="Senator" sheetId="8" r:id="rId9"/>
    <sheet name="Standing Rules -Full version" sheetId="16" r:id="rId10"/>
  </sheets>
  <definedNames>
    <definedName name="_xlnm.Print_Area" localSheetId="3">'Detail pg. 1 (required)'!$A$2:$P$82</definedName>
    <definedName name="_xlnm.Print_Area" localSheetId="6">'Detail pg2'!$A$2:$P$83</definedName>
    <definedName name="_xlnm.Print_Area" localSheetId="2">'Questionaire (required)'!$A$7:$N$75</definedName>
    <definedName name="_xlnm.Print_Area" localSheetId="7">'Spring 2019 Standing Rules'!$A$1:$D$35</definedName>
  </definedNames>
  <calcPr calcId="162913" concurrentCalc="0"/>
</workbook>
</file>

<file path=xl/calcChain.xml><?xml version="1.0" encoding="utf-8"?>
<calcChain xmlns="http://schemas.openxmlformats.org/spreadsheetml/2006/main">
  <c r="P76" i="17" l="1"/>
  <c r="P76" i="4"/>
  <c r="P77" i="4"/>
  <c r="P78" i="4"/>
  <c r="M64" i="4"/>
  <c r="M50" i="4"/>
  <c r="G77" i="4"/>
  <c r="M50" i="17"/>
  <c r="G77" i="17"/>
  <c r="G79" i="17"/>
  <c r="P78" i="17"/>
  <c r="P77" i="17"/>
  <c r="P79" i="17"/>
  <c r="M8" i="17"/>
  <c r="M15" i="17"/>
  <c r="M22" i="17"/>
  <c r="M29" i="17"/>
  <c r="M36" i="17"/>
  <c r="M43" i="17"/>
  <c r="M57" i="17"/>
  <c r="M64" i="17"/>
  <c r="M72" i="17"/>
  <c r="O72" i="17"/>
  <c r="O64" i="17"/>
  <c r="O57" i="17"/>
  <c r="O50" i="17"/>
  <c r="O43" i="17"/>
  <c r="O36" i="17"/>
  <c r="O29" i="17"/>
  <c r="O22" i="17"/>
  <c r="O15" i="17"/>
  <c r="O8" i="17"/>
  <c r="A2" i="17"/>
  <c r="O8" i="4"/>
  <c r="O15" i="4"/>
  <c r="M8" i="4"/>
  <c r="M22" i="4"/>
  <c r="M72" i="4"/>
  <c r="O72" i="4"/>
  <c r="O64" i="4"/>
  <c r="M57" i="4"/>
  <c r="O57" i="4"/>
  <c r="O50" i="4"/>
  <c r="M43" i="4"/>
  <c r="O43" i="4"/>
  <c r="O36" i="4"/>
  <c r="M36" i="4"/>
  <c r="M29" i="4"/>
  <c r="O29" i="4"/>
  <c r="O22" i="4"/>
  <c r="M15" i="4"/>
  <c r="A2" i="4"/>
  <c r="U71" i="1"/>
  <c r="O7" i="1"/>
  <c r="I21" i="3"/>
  <c r="K21" i="3"/>
  <c r="M21" i="3"/>
  <c r="K4" i="3"/>
  <c r="M4" i="3"/>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M22" i="3"/>
  <c r="L22" i="3"/>
  <c r="K22" i="3"/>
  <c r="H72" i="1"/>
</calcChain>
</file>

<file path=xl/comments1.xml><?xml version="1.0" encoding="utf-8"?>
<comments xmlns="http://schemas.openxmlformats.org/spreadsheetml/2006/main">
  <authors>
    <author>Windows User</author>
  </authors>
  <commentList>
    <comment ref="H72" authorId="0" shapeId="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M7" authorId="0" shapeId="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comments3.xml><?xml version="1.0" encoding="utf-8"?>
<comments xmlns="http://schemas.openxmlformats.org/spreadsheetml/2006/main">
  <authors>
    <author>Windows User</author>
  </authors>
  <commentList>
    <comment ref="M7" authorId="0" shapeId="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<sst xmlns="http://schemas.openxmlformats.org/spreadsheetml/2006/main" count="453" uniqueCount="218">
  <si>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</si>
  <si>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</si>
  <si>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</si>
  <si>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</si>
  <si>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</si>
  <si>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</si>
  <si>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</si>
  <si>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</si>
  <si>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</si>
  <si>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Please visit the Student Government Accounting Office for more information about your student organization account.</t>
  </si>
  <si>
    <t>TOTAL APPROPRIATION REQUEST AMOUNT:</t>
  </si>
  <si>
    <t>Category:</t>
  </si>
  <si>
    <t xml:space="preserve">Advertising </t>
  </si>
  <si>
    <t xml:space="preserve">Computer and Printer Supplies </t>
  </si>
  <si>
    <t xml:space="preserve">Computer Software </t>
  </si>
  <si>
    <t>Copying Services</t>
  </si>
  <si>
    <t>Educational/Instructional Materials</t>
  </si>
  <si>
    <t xml:space="preserve">Facility Rental </t>
  </si>
  <si>
    <t>Honorarium</t>
  </si>
  <si>
    <t xml:space="preserve">Office Supplies </t>
  </si>
  <si>
    <t xml:space="preserve">Postage </t>
  </si>
  <si>
    <t>Professional Services</t>
  </si>
  <si>
    <t>Refreshments/Food</t>
  </si>
  <si>
    <t>Rental Fees</t>
  </si>
  <si>
    <t xml:space="preserve">Travel- Gas Mileage </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</si>
  <si>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</si>
  <si>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</si>
  <si>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</si>
  <si>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</si>
  <si>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</si>
  <si>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</si>
  <si>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</si>
  <si>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</si>
  <si>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</si>
  <si>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</si>
  <si>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</si>
  <si>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</si>
  <si>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</si>
  <si>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</si>
  <si>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</si>
  <si>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</si>
  <si>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</si>
  <si>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</si>
  <si>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</si>
  <si>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Abridged Summary of Finance Committee Standing Rules</t>
  </si>
  <si>
    <t>Travel- Gas Mileage</t>
  </si>
  <si>
    <t xml:space="preserve">Travel- Airfare </t>
  </si>
  <si>
    <t>Individual or group membership dues</t>
  </si>
  <si>
    <t xml:space="preserve">Traveling or moblie technology </t>
  </si>
  <si>
    <t>Computer</t>
  </si>
  <si>
    <t>Printer</t>
  </si>
  <si>
    <t xml:space="preserve">One Coach or Economy Class ticket </t>
  </si>
  <si>
    <t xml:space="preserve">Type of Request </t>
  </si>
  <si>
    <t># of Units</t>
  </si>
  <si>
    <t xml:space="preserve">Recommended </t>
  </si>
  <si>
    <t>Office Supplies</t>
  </si>
  <si>
    <t>Educational Supplies</t>
  </si>
  <si>
    <t>Conference / Registration Fees</t>
  </si>
  <si>
    <t>Save ONLY as an Excel file.</t>
  </si>
  <si>
    <t>Total Recommended</t>
  </si>
  <si>
    <t>Please select and describe what your student group is requestiong funds for:</t>
  </si>
  <si>
    <t>Name</t>
  </si>
  <si>
    <t xml:space="preserve">Gen'l Operating/Other Supply Costs </t>
  </si>
  <si>
    <t>Difference</t>
  </si>
  <si>
    <t>Senator Assigned</t>
  </si>
  <si>
    <t xml:space="preserve">All items funded by the Finance Committee including, but not limited to, printers and computers, must be stored on campus, excluding individual residential hall rooms. </t>
  </si>
  <si>
    <t xml:space="preserve">Please Note:  </t>
  </si>
  <si>
    <t>Number of Active Members</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</si>
  <si>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</si>
  <si>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</si>
  <si>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</si>
  <si>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</si>
  <si>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</si>
  <si>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r>
      <rPr>
        <b/>
        <sz val="12"/>
        <color rgb="FFFF0000"/>
        <rFont val="Calibri"/>
        <family val="2"/>
        <scheme val="minor"/>
      </rPr>
      <t>Maximum</t>
    </r>
    <r>
      <rPr>
        <b/>
        <sz val="12"/>
        <color theme="1"/>
        <rFont val="Calibri"/>
        <family val="2"/>
        <scheme val="minor"/>
      </rPr>
      <t xml:space="preserve"> Funding Available </t>
    </r>
  </si>
  <si>
    <t>Honorarium (cannot be paid to UNM employees or students)</t>
  </si>
  <si>
    <t>*15 Passenger Van (Unallowable per UNM policy)</t>
  </si>
  <si>
    <r>
      <t xml:space="preserve">UNM </t>
    </r>
    <r>
      <rPr>
        <b/>
        <i/>
        <sz val="11"/>
        <color rgb="FF0000FF"/>
        <rFont val="Calibri"/>
        <family val="2"/>
      </rPr>
      <t>does</t>
    </r>
    <r>
      <rPr>
        <i/>
        <sz val="11"/>
        <color rgb="FF0000FF"/>
        <rFont val="Calibri"/>
        <family val="2"/>
        <scheme val="minor"/>
      </rPr>
      <t xml:space="preserve"> allow 12 passenger vehicles</t>
    </r>
  </si>
  <si>
    <t>Travel - Airfare/Train/Rental/12 Passenger Van</t>
  </si>
  <si>
    <t>If your student group received previous funding from ASUNM, please provide information regarding</t>
  </si>
  <si>
    <t>Website or Facebook page (paste link)</t>
  </si>
  <si>
    <t>Save file with your organization's name, e.g., The Billy Club</t>
  </si>
  <si>
    <t xml:space="preserve">     </t>
  </si>
  <si>
    <r>
      <t xml:space="preserve">Requests must be filled out </t>
    </r>
    <r>
      <rPr>
        <b/>
        <sz val="11"/>
        <color rgb="FFFF0000"/>
        <rFont val="Calibri"/>
        <family val="2"/>
      </rPr>
      <t>completely including the detail sheet</t>
    </r>
    <r>
      <rPr>
        <sz val="11"/>
        <color rgb="FF0000FF"/>
        <rFont val="Calibri"/>
        <family val="2"/>
        <scheme val="minor"/>
      </rPr>
      <t xml:space="preserve"> and submitted to the Chair, via email </t>
    </r>
  </si>
  <si>
    <t xml:space="preserve">    One-time capital outlay (e.g., Computer)</t>
  </si>
  <si>
    <t xml:space="preserve">       One-time expenditure (e.g., Event)</t>
  </si>
  <si>
    <t xml:space="preserve">     Travel</t>
  </si>
  <si>
    <t>Groups unable to attend their scheduled hearing must provide the Finance Chair (asunmfin@unm.edu) with 24 hour noctice.</t>
  </si>
  <si>
    <t xml:space="preserve">TOTAL APPROPRIATION REQUEST: </t>
  </si>
  <si>
    <t>Requests that are not represented at their scheduled Finance Committee Hearing will be passed at zero ($0) dollars.</t>
  </si>
  <si>
    <r>
      <t xml:space="preserve">(asunmfin@unm.edu) </t>
    </r>
    <r>
      <rPr>
        <u/>
        <sz val="11"/>
        <color rgb="FF0000FF"/>
        <rFont val="Calibri"/>
        <family val="2"/>
        <scheme val="minor"/>
      </rPr>
      <t xml:space="preserve">no later than </t>
    </r>
    <r>
      <rPr>
        <b/>
        <u/>
        <sz val="11"/>
        <color rgb="FF0000FF"/>
        <rFont val="Calibri"/>
        <family val="2"/>
        <scheme val="minor"/>
      </rPr>
      <t>5:00 PM ON THE FRIDAY</t>
    </r>
    <r>
      <rPr>
        <u/>
        <sz val="11"/>
        <color rgb="FF0000FF"/>
        <rFont val="Calibri"/>
        <family val="2"/>
        <scheme val="minor"/>
      </rPr>
      <t xml:space="preserve"> </t>
    </r>
    <r>
      <rPr>
        <b/>
        <u/>
        <sz val="11"/>
        <color rgb="FF0000FF"/>
        <rFont val="Calibri"/>
        <family val="2"/>
        <scheme val="minor"/>
      </rPr>
      <t>BEFORE</t>
    </r>
    <r>
      <rPr>
        <u/>
        <sz val="11"/>
        <color rgb="FF0000FF"/>
        <rFont val="Calibri"/>
        <family val="2"/>
        <scheme val="minor"/>
      </rPr>
      <t xml:space="preserve"> the scheduled committee meeting</t>
    </r>
    <r>
      <rPr>
        <sz val="11"/>
        <color rgb="FF0000FF"/>
        <rFont val="Calibri"/>
        <family val="2"/>
        <scheme val="minor"/>
      </rPr>
      <t>.</t>
    </r>
  </si>
  <si>
    <t>$0.20 per mile, up to (2) vehicles</t>
  </si>
  <si>
    <t xml:space="preserve">$0 - NOT FUNDED </t>
  </si>
  <si>
    <t>Defined as an organization that has NOT received funding in the past two semesters.</t>
  </si>
  <si>
    <t>New Student Organization</t>
  </si>
  <si>
    <t>Food / Refreshments</t>
  </si>
  <si>
    <t>Professional Services (speaker, trainer, entertainer, etc.)</t>
  </si>
  <si>
    <t>Travel (Overnight)- Per Diem (food/lodging)</t>
  </si>
  <si>
    <t>Travel (Travel day)- Per Diem (food/lodging)</t>
  </si>
  <si>
    <r>
      <rPr>
        <b/>
        <sz val="11"/>
        <color rgb="FFFF0000"/>
        <rFont val="Calibri"/>
        <family val="2"/>
      </rPr>
      <t>Up</t>
    </r>
    <r>
      <rPr>
        <sz val="11"/>
        <color rgb="FFFF0000"/>
        <rFont val="Calibri"/>
        <family val="2"/>
        <scheme val="minor"/>
      </rPr>
      <t xml:space="preserve"> </t>
    </r>
    <r>
      <rPr>
        <b/>
        <sz val="11"/>
        <color rgb="FFFF0000"/>
        <rFont val="Calibri"/>
        <family val="2"/>
        <scheme val="minor"/>
      </rPr>
      <t>to</t>
    </r>
    <r>
      <rPr>
        <sz val="11"/>
        <color theme="1"/>
        <rFont val="Calibri"/>
        <family val="2"/>
        <scheme val="minor"/>
      </rPr>
      <t xml:space="preserve"> 65% of requested amount</t>
    </r>
  </si>
  <si>
    <r>
      <t xml:space="preserve">Travel </t>
    </r>
    <r>
      <rPr>
        <sz val="11"/>
        <color rgb="FF0000FF"/>
        <rFont val="Calibri"/>
        <family val="2"/>
        <scheme val="minor"/>
      </rPr>
      <t>(Overnight)</t>
    </r>
    <r>
      <rPr>
        <sz val="11"/>
        <color theme="1"/>
        <rFont val="Calibri"/>
        <family val="2"/>
        <scheme val="minor"/>
      </rPr>
      <t xml:space="preserve"> - Per Diem (lodging and meals)</t>
    </r>
  </si>
  <si>
    <r>
      <t xml:space="preserve">Travel </t>
    </r>
    <r>
      <rPr>
        <sz val="11"/>
        <color rgb="FF0000FF"/>
        <rFont val="Calibri"/>
        <family val="2"/>
      </rPr>
      <t>(Travel day)</t>
    </r>
    <r>
      <rPr>
        <sz val="11"/>
        <color theme="1"/>
        <rFont val="Calibri"/>
        <family val="2"/>
        <scheme val="minor"/>
      </rPr>
      <t xml:space="preserve"> - Per Diem (meals)</t>
    </r>
  </si>
  <si>
    <t>for a maximum of three (3) lines, and $100 for long distance charges per telephone line.</t>
  </si>
  <si>
    <r>
      <t>Sponsoring Senator (</t>
    </r>
    <r>
      <rPr>
        <i/>
        <sz val="11"/>
        <color rgb="FF0000FF"/>
        <rFont val="Calibri"/>
        <family val="2"/>
      </rPr>
      <t>select from Senator tab</t>
    </r>
    <r>
      <rPr>
        <sz val="11"/>
        <color theme="1"/>
        <rFont val="Calibri"/>
        <family val="2"/>
        <scheme val="minor"/>
      </rPr>
      <t>)</t>
    </r>
  </si>
  <si>
    <t>50% up to $500 (per event)</t>
  </si>
  <si>
    <t>Up to (2) mtgs. or events @ $200 ea.</t>
  </si>
  <si>
    <t>Associated Students of the University of New Mexico</t>
  </si>
  <si>
    <t xml:space="preserve">Finance Committee Standing Rules </t>
  </si>
  <si>
    <t>Spring 2019</t>
  </si>
  <si>
    <t>Section I:        Regular Meetings</t>
  </si>
  <si>
    <r>
      <t>1.</t>
    </r>
    <r>
      <rPr>
        <sz val="7"/>
        <color theme="1"/>
        <rFont val="Times New Roman"/>
        <family val="1"/>
      </rPr>
      <t xml:space="preserve">      </t>
    </r>
    <r>
      <rPr>
        <sz val="12"/>
        <color theme="1"/>
        <rFont val="Times New Roman"/>
        <family val="1"/>
      </rPr>
      <t>Meetings will be held at 6:00 p.m. on Wednesday opposite Full Senate Meetings, or as called by the Chair.</t>
    </r>
  </si>
  <si>
    <t>Pre-Finance Meetings will be held at 5:30 p.m. preceding all committee meetings, unless otherwise approved by the Chair.</t>
  </si>
  <si>
    <r>
      <t xml:space="preserve">Pre-Finance meetings are not required to follow </t>
    </r>
    <r>
      <rPr>
        <i/>
        <u/>
        <sz val="12"/>
        <color theme="1"/>
        <rFont val="Times New Roman"/>
        <family val="1"/>
      </rPr>
      <t>Robert’s Rules of Order Newly Revised</t>
    </r>
    <r>
      <rPr>
        <sz val="12"/>
        <color theme="1"/>
        <rFont val="Times New Roman"/>
        <family val="1"/>
      </rPr>
      <t>.</t>
    </r>
  </si>
  <si>
    <t>Section II:      Parliamentary Authority</t>
  </si>
  <si>
    <r>
      <t xml:space="preserve">1.  The parliamentary authority will be </t>
    </r>
    <r>
      <rPr>
        <i/>
        <u/>
        <sz val="12"/>
        <color theme="1"/>
        <rFont val="Times New Roman"/>
        <family val="1"/>
      </rPr>
      <t>Robert’s Rules of Order Newly Revised</t>
    </r>
    <r>
      <rPr>
        <sz val="12"/>
        <color theme="1"/>
        <rFont val="Times New Roman"/>
        <family val="1"/>
      </rPr>
      <t>.</t>
    </r>
  </si>
  <si>
    <t>Section III:     Funding Process</t>
  </si>
  <si>
    <r>
      <t>1.</t>
    </r>
    <r>
      <rPr>
        <sz val="7"/>
        <color theme="1"/>
        <rFont val="Times New Roman"/>
        <family val="1"/>
      </rPr>
      <t xml:space="preserve">      </t>
    </r>
    <r>
      <rPr>
        <sz val="12"/>
        <color theme="1"/>
        <rFont val="Times New Roman"/>
        <family val="1"/>
      </rPr>
      <t>Appropriations - unforeseen one-time expenditures, one-time capital outlays, or travel.(ASUNM Law Book Finance Code, Article III, Section 2)</t>
    </r>
  </si>
  <si>
    <r>
      <t>2.</t>
    </r>
    <r>
      <rPr>
        <sz val="7"/>
        <color theme="1"/>
        <rFont val="Times New Roman"/>
        <family val="1"/>
      </rPr>
      <t xml:space="preserve">      </t>
    </r>
    <r>
      <rPr>
        <sz val="12"/>
        <color theme="1"/>
        <rFont val="Times New Roman"/>
        <family val="1"/>
      </rPr>
      <t>Spring Budget Process – basic operating expenses (ASUNM Law Book Budget Code, Article I, Section 2, A)</t>
    </r>
  </si>
  <si>
    <r>
      <t>3.</t>
    </r>
    <r>
      <rPr>
        <sz val="7"/>
        <color theme="1"/>
        <rFont val="Times New Roman"/>
        <family val="1"/>
      </rPr>
      <t xml:space="preserve">      </t>
    </r>
    <r>
      <rPr>
        <sz val="12"/>
        <color theme="1"/>
        <rFont val="Times New Roman"/>
        <family val="1"/>
      </rPr>
      <t>Fall Budget Process – basic operating expenses for groups that:</t>
    </r>
  </si>
  <si>
    <r>
      <t>a.</t>
    </r>
    <r>
      <rPr>
        <sz val="7"/>
        <color theme="1"/>
        <rFont val="Times New Roman"/>
        <family val="1"/>
      </rPr>
      <t xml:space="preserve">  </t>
    </r>
    <r>
      <rPr>
        <sz val="12"/>
        <color theme="1"/>
        <rFont val="Times New Roman"/>
        <family val="1"/>
      </rPr>
      <t>missed the previous spring process</t>
    </r>
  </si>
  <si>
    <r>
      <t>b.</t>
    </r>
    <r>
      <rPr>
        <sz val="7"/>
        <color theme="1"/>
        <rFont val="Times New Roman"/>
        <family val="1"/>
      </rPr>
      <t xml:space="preserve">  </t>
    </r>
    <r>
      <rPr>
        <sz val="12"/>
        <color theme="1"/>
        <rFont val="Times New Roman"/>
        <family val="1"/>
      </rPr>
      <t>were zeroed out by the Finance Committee in the spring process</t>
    </r>
  </si>
  <si>
    <r>
      <t>c.</t>
    </r>
    <r>
      <rPr>
        <sz val="7"/>
        <color theme="1"/>
        <rFont val="Times New Roman"/>
        <family val="1"/>
      </rPr>
      <t xml:space="preserve">  </t>
    </r>
    <r>
      <rPr>
        <sz val="12"/>
        <color theme="1"/>
        <rFont val="Times New Roman"/>
        <family val="1"/>
      </rPr>
      <t xml:space="preserve">are new student organizations </t>
    </r>
    <r>
      <rPr>
        <i/>
        <sz val="12"/>
        <color theme="1"/>
        <rFont val="Times New Roman"/>
        <family val="1"/>
      </rPr>
      <t xml:space="preserve">and </t>
    </r>
    <r>
      <rPr>
        <sz val="12"/>
        <color theme="1"/>
        <rFont val="Times New Roman"/>
        <family val="1"/>
      </rPr>
      <t>one-time capital outlays.</t>
    </r>
  </si>
  <si>
    <t xml:space="preserve">(ASUNM Law Book Budget Code, Article I, Section 2, B) </t>
  </si>
  <si>
    <t xml:space="preserve">   Section IV:     Funding</t>
  </si>
  <si>
    <r>
      <t>1.</t>
    </r>
    <r>
      <rPr>
        <sz val="7"/>
        <color theme="1"/>
        <rFont val="Times New Roman"/>
        <family val="1"/>
      </rPr>
      <t xml:space="preserve">      </t>
    </r>
    <r>
      <rPr>
        <sz val="12"/>
        <color theme="1"/>
        <rFont val="Times New Roman"/>
        <family val="1"/>
      </rPr>
      <t>All requests for funding must be submitted to the ASUNM Finance Chair by 5:00 p.m. on the Friday prior to a Finance Committee meeting to be placed on the agenda as new business. Any requests received after this deadline will be considered at the subsequent Finance Committee meeting unless otherwise determined by the Chair.</t>
    </r>
  </si>
  <si>
    <r>
      <t>2.</t>
    </r>
    <r>
      <rPr>
        <sz val="7"/>
        <color theme="1"/>
        <rFont val="Times New Roman"/>
        <family val="1"/>
      </rPr>
      <t xml:space="preserve">      </t>
    </r>
    <r>
      <rPr>
        <sz val="12"/>
        <color theme="1"/>
        <rFont val="Times New Roman"/>
        <family val="1"/>
      </rPr>
      <t>Copies of the requests and agenda must be made available to each Committee member, the Vice President, and President Pro-Tempore by the Chair at least twenty-four (24) hours prior to the next regularly scheduled Committee Meeting.</t>
    </r>
  </si>
  <si>
    <r>
      <t>3.</t>
    </r>
    <r>
      <rPr>
        <sz val="7"/>
        <color theme="1"/>
        <rFont val="Times New Roman"/>
        <family val="1"/>
      </rPr>
      <t xml:space="preserve">      </t>
    </r>
    <r>
      <rPr>
        <sz val="12"/>
        <color theme="1"/>
        <rFont val="Times New Roman"/>
        <family val="1"/>
      </rPr>
      <t>All Finance Committee business must be submitted in final form to the Vice President by 12 noon on the Friday following Committee meeting for consideration at the next full Senate meeting.</t>
    </r>
  </si>
  <si>
    <r>
      <t>4.</t>
    </r>
    <r>
      <rPr>
        <sz val="7"/>
        <color theme="1"/>
        <rFont val="Times New Roman"/>
        <family val="1"/>
      </rPr>
      <t xml:space="preserve">      </t>
    </r>
    <r>
      <rPr>
        <sz val="12"/>
        <color theme="1"/>
        <rFont val="Times New Roman"/>
        <family val="1"/>
      </rPr>
      <t xml:space="preserve">Groups unable to attend their scheduled Finance Committee hearing must provide the Finance Committee Chair with 24 hour notice prior to committee meeting and can be rescheduled at the Finance Committee Chair’s discretion. </t>
    </r>
  </si>
  <si>
    <r>
      <t>a.</t>
    </r>
    <r>
      <rPr>
        <sz val="7"/>
        <color theme="1"/>
        <rFont val="Times New Roman"/>
        <family val="1"/>
      </rPr>
      <t xml:space="preserve">       </t>
    </r>
    <r>
      <rPr>
        <sz val="12"/>
        <color rgb="FF000000"/>
        <rFont val="Times New Roman"/>
        <family val="1"/>
      </rPr>
      <t xml:space="preserve">If notice is not received, the appropriation will be failed and the organization will have the opportunity to re-submit an appropriation. </t>
    </r>
  </si>
  <si>
    <r>
      <t>5.</t>
    </r>
    <r>
      <rPr>
        <sz val="7"/>
        <color theme="1"/>
        <rFont val="Times New Roman"/>
        <family val="1"/>
      </rPr>
      <t xml:space="preserve">      </t>
    </r>
    <r>
      <rPr>
        <sz val="12"/>
        <color theme="1"/>
        <rFont val="Times New Roman"/>
        <family val="1"/>
      </rPr>
      <t>Any group requesting funds must have an undergraduate member of the organization to</t>
    </r>
    <r>
      <rPr>
        <b/>
        <sz val="12"/>
        <color theme="1"/>
        <rFont val="Times New Roman"/>
        <family val="1"/>
      </rPr>
      <t xml:space="preserve"> </t>
    </r>
    <r>
      <rPr>
        <sz val="12"/>
        <color theme="1"/>
        <rFont val="Times New Roman"/>
        <family val="1"/>
      </rPr>
      <t>present at the Finance Committee meeting when their request is to be discussed</t>
    </r>
    <r>
      <rPr>
        <b/>
        <sz val="12"/>
        <color rgb="FF000000"/>
        <rFont val="Times New Roman"/>
        <family val="1"/>
      </rPr>
      <t xml:space="preserve">. </t>
    </r>
  </si>
  <si>
    <r>
      <t>6.</t>
    </r>
    <r>
      <rPr>
        <sz val="7"/>
        <color theme="1"/>
        <rFont val="Times New Roman"/>
        <family val="1"/>
      </rPr>
      <t xml:space="preserve">      </t>
    </r>
    <r>
      <rPr>
        <sz val="12"/>
        <color theme="1"/>
        <rFont val="Times New Roman"/>
        <family val="1"/>
      </rPr>
      <t xml:space="preserve">Appropriations that are incomplete or need reconsideration, can be accepted or denied by the Finance Committee Chair. If denied, the organization will be instructed to revise and resubmit the appropriation by </t>
    </r>
    <r>
      <rPr>
        <sz val="12"/>
        <color rgb="FF000000"/>
        <rFont val="Times New Roman"/>
        <family val="1"/>
      </rPr>
      <t xml:space="preserve">Tuesday preceding Finance Committee Meeting. </t>
    </r>
  </si>
  <si>
    <r>
      <t>7.</t>
    </r>
    <r>
      <rPr>
        <sz val="7"/>
        <color theme="1"/>
        <rFont val="Times New Roman"/>
        <family val="1"/>
      </rPr>
      <t xml:space="preserve">      </t>
    </r>
    <r>
      <rPr>
        <sz val="12"/>
        <color theme="1"/>
        <rFont val="Times New Roman"/>
        <family val="1"/>
      </rPr>
      <t>The Finance Committee observes the following criteria in all funding:</t>
    </r>
  </si>
  <si>
    <r>
      <t>a.</t>
    </r>
    <r>
      <rPr>
        <sz val="7"/>
        <color theme="1"/>
        <rFont val="Times New Roman"/>
        <family val="1"/>
      </rPr>
      <t xml:space="preserve">       </t>
    </r>
    <r>
      <rPr>
        <sz val="12"/>
        <color theme="1"/>
        <rFont val="Times New Roman"/>
        <family val="1"/>
      </rPr>
      <t>The maximum funds allotted to refreshments/food will not exceed</t>
    </r>
  </si>
  <si>
    <t>$200 at up to two-line items including refreshments for meetings or two events.</t>
  </si>
  <si>
    <r>
      <t>d.</t>
    </r>
    <r>
      <rPr>
        <sz val="7"/>
        <color theme="1"/>
        <rFont val="Times New Roman"/>
        <family val="1"/>
      </rPr>
      <t xml:space="preserve">      </t>
    </r>
    <r>
      <rPr>
        <sz val="12"/>
        <color theme="1"/>
        <rFont val="Times New Roman"/>
        <family val="1"/>
      </rPr>
      <t>The maximum funds allotted to postage will be for one-hundred (100) first-class stamps based on standard rates.</t>
    </r>
  </si>
  <si>
    <r>
      <t>f.</t>
    </r>
    <r>
      <rPr>
        <sz val="7"/>
        <color theme="1"/>
        <rFont val="Times New Roman"/>
        <family val="1"/>
      </rPr>
      <t xml:space="preserve">        </t>
    </r>
    <r>
      <rPr>
        <sz val="12"/>
        <color theme="1"/>
        <rFont val="Times New Roman"/>
        <family val="1"/>
      </rPr>
      <t>The maximum funds allotted to honorarium will not exceed $100.</t>
    </r>
  </si>
  <si>
    <r>
      <t>g.</t>
    </r>
    <r>
      <rPr>
        <sz val="7"/>
        <color theme="1"/>
        <rFont val="Times New Roman"/>
        <family val="1"/>
      </rPr>
      <t xml:space="preserve">      </t>
    </r>
    <r>
      <rPr>
        <sz val="12"/>
        <color theme="1"/>
        <rFont val="Times New Roman"/>
        <family val="1"/>
      </rPr>
      <t>The maximum funds allotted for travel for student organizations:</t>
    </r>
  </si>
  <si>
    <r>
      <t>•</t>
    </r>
    <r>
      <rPr>
        <sz val="7"/>
        <color theme="1"/>
        <rFont val="Times New Roman"/>
        <family val="1"/>
      </rPr>
      <t xml:space="preserve">       </t>
    </r>
    <r>
      <rPr>
        <sz val="12"/>
        <color theme="1"/>
        <rFont val="Times New Roman"/>
        <family val="1"/>
      </rPr>
      <t>$150 per overnight stay and $50 per returning travel day up to 14 consecutive days (this includes food and lodging). The Finance Committee will fund travel days as half days. Any traveling costs after the travel per diem are at the discretion of the Finance Committee.</t>
    </r>
  </si>
  <si>
    <r>
      <t>•</t>
    </r>
    <r>
      <rPr>
        <sz val="7"/>
        <color theme="1"/>
        <rFont val="Times New Roman"/>
        <family val="1"/>
      </rPr>
      <t xml:space="preserve">       </t>
    </r>
    <r>
      <rPr>
        <sz val="12"/>
        <color theme="1"/>
        <rFont val="Times New Roman"/>
        <family val="1"/>
      </rPr>
      <t>The Finance Committee funds driving at a maximum of $0.20 per mile, at a maximum of two vehicles including charter buses, excluding 15 passenger or greater vans</t>
    </r>
    <r>
      <rPr>
        <b/>
        <sz val="12"/>
        <color theme="1"/>
        <rFont val="Times New Roman"/>
        <family val="1"/>
      </rPr>
      <t xml:space="preserve">. </t>
    </r>
  </si>
  <si>
    <r>
      <t>h.</t>
    </r>
    <r>
      <rPr>
        <sz val="7"/>
        <color theme="1"/>
        <rFont val="Times New Roman"/>
        <family val="1"/>
      </rPr>
      <t xml:space="preserve">      </t>
    </r>
    <r>
      <rPr>
        <sz val="12"/>
        <color theme="1"/>
        <rFont val="Times New Roman"/>
        <family val="1"/>
      </rPr>
      <t xml:space="preserve">Student groups cannot receive funding for individual membership dues or for group dues paid to exist as a chapter of a larger organization. </t>
    </r>
  </si>
  <si>
    <r>
      <t>i.</t>
    </r>
    <r>
      <rPr>
        <sz val="7"/>
        <color theme="1"/>
        <rFont val="Times New Roman"/>
        <family val="1"/>
      </rPr>
      <t xml:space="preserve">        </t>
    </r>
    <r>
      <rPr>
        <sz val="12"/>
        <color theme="1"/>
        <rFont val="Times New Roman"/>
        <family val="1"/>
      </rPr>
      <t>The maximum funds allotted to registration/conference fees will be funded at 50% up to $500 per event</t>
    </r>
    <r>
      <rPr>
        <sz val="12"/>
        <color rgb="FF000000"/>
        <rFont val="Times New Roman"/>
        <family val="1"/>
      </rPr>
      <t>/chartered student organization.</t>
    </r>
    <r>
      <rPr>
        <b/>
        <sz val="12"/>
        <color rgb="FF000000"/>
        <rFont val="Times New Roman"/>
        <family val="1"/>
      </rPr>
      <t xml:space="preserve"> </t>
    </r>
  </si>
  <si>
    <r>
      <t>j.</t>
    </r>
    <r>
      <rPr>
        <sz val="7"/>
        <color theme="1"/>
        <rFont val="Times New Roman"/>
        <family val="1"/>
      </rPr>
      <t xml:space="preserve">        </t>
    </r>
    <r>
      <rPr>
        <sz val="12"/>
        <color theme="1"/>
        <rFont val="Times New Roman"/>
        <family val="1"/>
      </rPr>
      <t>$500 is the maximum amount a New Student Organization requesting funds through the fall or spring budget process or an appropriation bill may receive. A New Student Organization is defined for the purposes of Finance Committee funding as:</t>
    </r>
  </si>
  <si>
    <r>
      <t>·</t>
    </r>
    <r>
      <rPr>
        <sz val="7"/>
        <color theme="1"/>
        <rFont val="Times New Roman"/>
        <family val="1"/>
      </rPr>
      <t xml:space="preserve">         </t>
    </r>
    <r>
      <rPr>
        <sz val="12"/>
        <color theme="1"/>
        <rFont val="Times New Roman"/>
        <family val="1"/>
      </rPr>
      <t>a student organization that did not participate in at least one</t>
    </r>
  </si>
  <si>
    <t>of the two budget processes immediately preceding the current request. Participation in a budget process consists of both submitting a budget packet and attending the scheduled budget hearing.</t>
  </si>
  <si>
    <r>
      <t>OR</t>
    </r>
    <r>
      <rPr>
        <sz val="12"/>
        <color theme="1"/>
        <rFont val="Times New Roman"/>
        <family val="1"/>
      </rPr>
      <t>:</t>
    </r>
  </si>
  <si>
    <r>
      <t>·</t>
    </r>
    <r>
      <rPr>
        <sz val="7"/>
        <color theme="1"/>
        <rFont val="Times New Roman"/>
        <family val="1"/>
      </rPr>
      <t xml:space="preserve">         </t>
    </r>
    <r>
      <rPr>
        <sz val="12"/>
        <color theme="1"/>
        <rFont val="Times New Roman"/>
        <family val="1"/>
      </rPr>
      <t>a student organization that has not received funding through an appropriation bill in the past two semesters.</t>
    </r>
  </si>
  <si>
    <r>
      <t>k.</t>
    </r>
    <r>
      <rPr>
        <sz val="7"/>
        <color rgb="FF000000"/>
        <rFont val="Times New Roman"/>
        <family val="1"/>
      </rPr>
      <t xml:space="preserve">               </t>
    </r>
    <r>
      <rPr>
        <sz val="12"/>
        <color rgb="FF000000"/>
        <rFont val="Times New Roman"/>
        <family val="1"/>
      </rPr>
      <t>The maximum funds allotted for professional services, guest speaker/trainer/entertainers shall be:</t>
    </r>
  </si>
  <si>
    <r>
      <t>·</t>
    </r>
    <r>
      <rPr>
        <sz val="7"/>
        <color rgb="FF000000"/>
        <rFont val="Times New Roman"/>
        <family val="1"/>
      </rPr>
      <t xml:space="preserve">         </t>
    </r>
    <r>
      <rPr>
        <sz val="12"/>
        <color rgb="FF000000"/>
        <rFont val="Times New Roman"/>
        <family val="1"/>
      </rPr>
      <t>Allotted for speaker, trainer, entertainer fees at a rate of up to 65% of the cost per speaker at a limit of one (1) speaker per semester at the discretion of the Finance Committee.</t>
    </r>
  </si>
  <si>
    <r>
      <t>l.</t>
    </r>
    <r>
      <rPr>
        <sz val="7"/>
        <color theme="1"/>
        <rFont val="Times New Roman"/>
        <family val="1"/>
      </rPr>
      <t xml:space="preserve">                 </t>
    </r>
    <r>
      <rPr>
        <sz val="12"/>
        <color rgb="FF000000"/>
        <rFont val="Times New Roman"/>
        <family val="1"/>
      </rPr>
      <t xml:space="preserve"> Student</t>
    </r>
    <r>
      <rPr>
        <b/>
        <sz val="12"/>
        <color rgb="FF000000"/>
        <rFont val="Times New Roman"/>
        <family val="1"/>
      </rPr>
      <t xml:space="preserve"> </t>
    </r>
    <r>
      <rPr>
        <sz val="12"/>
        <color theme="1"/>
        <rFont val="Times New Roman"/>
        <family val="1"/>
      </rPr>
      <t>groups cannot receive funding for items such as laptops, digital cameras, or any form of mobile technology.</t>
    </r>
  </si>
  <si>
    <r>
      <t>m.</t>
    </r>
    <r>
      <rPr>
        <sz val="7"/>
        <color theme="1"/>
        <rFont val="Times New Roman"/>
        <family val="1"/>
      </rPr>
      <t xml:space="preserve">             </t>
    </r>
    <r>
      <rPr>
        <sz val="12"/>
        <color theme="1"/>
        <rFont val="Times New Roman"/>
        <family val="1"/>
      </rPr>
      <t>The maximum funds allotted to a computer will not exceed $100.</t>
    </r>
  </si>
  <si>
    <r>
      <t>n.</t>
    </r>
    <r>
      <rPr>
        <sz val="7"/>
        <color theme="1"/>
        <rFont val="Times New Roman"/>
        <family val="1"/>
      </rPr>
      <t xml:space="preserve">               </t>
    </r>
    <r>
      <rPr>
        <sz val="12"/>
        <color theme="1"/>
        <rFont val="Times New Roman"/>
        <family val="1"/>
      </rPr>
      <t>The maximum funds allotted to a printer will not exceed $75.</t>
    </r>
  </si>
  <si>
    <r>
      <t>o.</t>
    </r>
    <r>
      <rPr>
        <sz val="7"/>
        <color theme="1"/>
        <rFont val="Times New Roman"/>
        <family val="1"/>
      </rPr>
      <t xml:space="preserve">                  </t>
    </r>
    <r>
      <rPr>
        <sz val="12"/>
        <color theme="1"/>
        <rFont val="Times New Roman"/>
        <family val="1"/>
      </rPr>
      <t>ASUNM funding will not be used for chartered student organization expenditures, which will generate revenue or profit.</t>
    </r>
  </si>
  <si>
    <r>
      <t>p.</t>
    </r>
    <r>
      <rPr>
        <sz val="7"/>
        <color theme="1"/>
        <rFont val="Times New Roman"/>
        <family val="1"/>
      </rPr>
      <t xml:space="preserve">                  </t>
    </r>
    <r>
      <rPr>
        <sz val="12"/>
        <color theme="1"/>
        <rFont val="Times New Roman"/>
        <family val="1"/>
      </rPr>
      <t>ASUNM funding will not be used for expenditures, which will generate a donation of cash, materials, goods, or services for a charitable or political cause.</t>
    </r>
  </si>
  <si>
    <r>
      <t>q.</t>
    </r>
    <r>
      <rPr>
        <sz val="7"/>
        <color theme="1"/>
        <rFont val="Times New Roman"/>
        <family val="1"/>
      </rPr>
      <t xml:space="preserve">                  </t>
    </r>
    <r>
      <rPr>
        <sz val="12"/>
        <color theme="1"/>
        <rFont val="Times New Roman"/>
        <family val="1"/>
      </rPr>
      <t xml:space="preserve">All items funded by the Finance Committee including, but not limited to, printers and computers, must be stored on campus, excluding individual residential hall rooms. </t>
    </r>
  </si>
  <si>
    <r>
      <t>r.</t>
    </r>
    <r>
      <rPr>
        <sz val="7"/>
        <color rgb="FF000000"/>
        <rFont val="Times New Roman"/>
        <family val="1"/>
      </rPr>
      <t xml:space="preserve">                    </t>
    </r>
    <r>
      <rPr>
        <sz val="12"/>
        <color rgb="FF000000"/>
        <rFont val="Times New Roman"/>
        <family val="1"/>
      </rPr>
      <t xml:space="preserve">Student groups must provide quotes on any single item exceeding $500. Failure to provide a quote will result in a 50% reduction of funding. This quote must be provided at the time the appropriation is submitted to the Finance Chair. </t>
    </r>
  </si>
  <si>
    <r>
      <t>ASUNM Law Book Sections related to funding requests</t>
    </r>
    <r>
      <rPr>
        <sz val="12"/>
        <color theme="1"/>
        <rFont val="Times New Roman"/>
        <family val="1"/>
      </rPr>
      <t>:</t>
    </r>
  </si>
  <si>
    <t>Finance Code, Article III, Section 3</t>
  </si>
  <si>
    <t xml:space="preserve">Only chartered student organizations, ASUNM government, ASUNM Student Service Agencies </t>
  </si>
  <si>
    <t xml:space="preserve">and service entities may receive appropriation bills. They can receive funding through an </t>
  </si>
  <si>
    <t>appropriation bill only once per semester.</t>
  </si>
  <si>
    <t>Finance Code, Article II, Section 5</t>
  </si>
  <si>
    <t xml:space="preserve">Funds approved through any ASUNM Finance process may not be used for any financial </t>
  </si>
  <si>
    <t xml:space="preserve">obligation incurred before signing, enacting, or otherwise confirming the authorization of the </t>
  </si>
  <si>
    <t xml:space="preserve">expenditure of funds. </t>
  </si>
  <si>
    <t>Section V:       Speaking Time</t>
  </si>
  <si>
    <r>
      <t>1.</t>
    </r>
    <r>
      <rPr>
        <sz val="7"/>
        <color theme="1"/>
        <rFont val="Times New Roman"/>
        <family val="1"/>
      </rPr>
      <t xml:space="preserve">      </t>
    </r>
    <r>
      <rPr>
        <sz val="12"/>
        <color theme="1"/>
        <rFont val="Times New Roman"/>
        <family val="1"/>
      </rPr>
      <t>Speaking time for members of the Committee will be limited to two (2) minutes unless responding to questions from the Committee.</t>
    </r>
  </si>
  <si>
    <r>
      <t>2.</t>
    </r>
    <r>
      <rPr>
        <sz val="7"/>
        <color theme="1"/>
        <rFont val="Times New Roman"/>
        <family val="1"/>
      </rPr>
      <t xml:space="preserve">      </t>
    </r>
    <r>
      <rPr>
        <sz val="12"/>
        <color theme="1"/>
        <rFont val="Times New Roman"/>
        <family val="1"/>
      </rPr>
      <t>In considering Appropriation Bills and Budget Revisions, the student group will be allotted five (5) minutes speaking time followed by a five (5) minute question and answer period from the Committee.</t>
    </r>
  </si>
  <si>
    <t>Section VI:     Agenda</t>
  </si>
  <si>
    <r>
      <t>I.</t>
    </r>
    <r>
      <rPr>
        <sz val="7"/>
        <color theme="1"/>
        <rFont val="Times New Roman"/>
        <family val="1"/>
      </rPr>
      <t xml:space="preserve">                    </t>
    </r>
    <r>
      <rPr>
        <sz val="12"/>
        <color theme="1"/>
        <rFont val="Times New Roman"/>
        <family val="1"/>
      </rPr>
      <t>Opening</t>
    </r>
  </si>
  <si>
    <r>
      <t>A.</t>
    </r>
    <r>
      <rPr>
        <sz val="7"/>
        <color theme="1"/>
        <rFont val="Times New Roman"/>
        <family val="1"/>
      </rPr>
      <t xml:space="preserve">    </t>
    </r>
    <r>
      <rPr>
        <sz val="12"/>
        <color theme="1"/>
        <rFont val="Times New Roman"/>
        <family val="1"/>
      </rPr>
      <t>Call to Order</t>
    </r>
  </si>
  <si>
    <r>
      <t>B.</t>
    </r>
    <r>
      <rPr>
        <sz val="7"/>
        <color theme="1"/>
        <rFont val="Times New Roman"/>
        <family val="1"/>
      </rPr>
      <t xml:space="preserve">     </t>
    </r>
    <r>
      <rPr>
        <sz val="12"/>
        <color theme="1"/>
        <rFont val="Times New Roman"/>
        <family val="1"/>
      </rPr>
      <t>Roll Call</t>
    </r>
  </si>
  <si>
    <r>
      <t>C.</t>
    </r>
    <r>
      <rPr>
        <sz val="7"/>
        <color theme="1"/>
        <rFont val="Times New Roman"/>
        <family val="1"/>
      </rPr>
      <t xml:space="preserve">     </t>
    </r>
    <r>
      <rPr>
        <sz val="12"/>
        <color theme="1"/>
        <rFont val="Times New Roman"/>
        <family val="1"/>
      </rPr>
      <t>Approval of Agenda</t>
    </r>
  </si>
  <si>
    <r>
      <t>D.</t>
    </r>
    <r>
      <rPr>
        <sz val="7"/>
        <color theme="1"/>
        <rFont val="Times New Roman"/>
        <family val="1"/>
      </rPr>
      <t xml:space="preserve">    </t>
    </r>
    <r>
      <rPr>
        <sz val="12"/>
        <color theme="1"/>
        <rFont val="Times New Roman"/>
        <family val="1"/>
      </rPr>
      <t>Approval of Minutes</t>
    </r>
  </si>
  <si>
    <r>
      <t>II.</t>
    </r>
    <r>
      <rPr>
        <sz val="7"/>
        <color theme="1"/>
        <rFont val="Times New Roman"/>
        <family val="1"/>
      </rPr>
      <t xml:space="preserve">                 </t>
    </r>
    <r>
      <rPr>
        <sz val="12"/>
        <color theme="1"/>
        <rFont val="Times New Roman"/>
        <family val="1"/>
      </rPr>
      <t>Preliminary Business</t>
    </r>
  </si>
  <si>
    <r>
      <t>A.</t>
    </r>
    <r>
      <rPr>
        <sz val="7"/>
        <color theme="1"/>
        <rFont val="Times New Roman"/>
        <family val="1"/>
      </rPr>
      <t xml:space="preserve">      </t>
    </r>
    <r>
      <rPr>
        <sz val="12"/>
        <color theme="1"/>
        <rFont val="Times New Roman"/>
        <family val="1"/>
      </rPr>
      <t>Guest Speaker</t>
    </r>
  </si>
  <si>
    <r>
      <t>B.</t>
    </r>
    <r>
      <rPr>
        <sz val="7"/>
        <color theme="1"/>
        <rFont val="Times New Roman"/>
        <family val="1"/>
      </rPr>
      <t xml:space="preserve">      </t>
    </r>
    <r>
      <rPr>
        <sz val="12"/>
        <color theme="1"/>
        <rFont val="Times New Roman"/>
        <family val="1"/>
      </rPr>
      <t>Finance Chair</t>
    </r>
  </si>
  <si>
    <r>
      <t>C.</t>
    </r>
    <r>
      <rPr>
        <sz val="7"/>
        <color theme="1"/>
        <rFont val="Times New Roman"/>
        <family val="1"/>
      </rPr>
      <t xml:space="preserve">      </t>
    </r>
    <r>
      <rPr>
        <sz val="12"/>
        <color theme="1"/>
        <rFont val="Times New Roman"/>
        <family val="1"/>
      </rPr>
      <t>Finance Vice Chair</t>
    </r>
  </si>
  <si>
    <r>
      <t>D.</t>
    </r>
    <r>
      <rPr>
        <sz val="7"/>
        <color theme="1"/>
        <rFont val="Times New Roman"/>
        <family val="1"/>
      </rPr>
      <t xml:space="preserve">     </t>
    </r>
    <r>
      <rPr>
        <sz val="12"/>
        <color theme="1"/>
        <rFont val="Times New Roman"/>
        <family val="1"/>
      </rPr>
      <t>Public Comment</t>
    </r>
  </si>
  <si>
    <r>
      <t>III.</t>
    </r>
    <r>
      <rPr>
        <sz val="7"/>
        <color theme="1"/>
        <rFont val="Times New Roman"/>
        <family val="1"/>
      </rPr>
      <t xml:space="preserve">              </t>
    </r>
    <r>
      <rPr>
        <sz val="12"/>
        <color theme="1"/>
        <rFont val="Times New Roman"/>
        <family val="1"/>
      </rPr>
      <t>Business</t>
    </r>
  </si>
  <si>
    <r>
      <t>A.</t>
    </r>
    <r>
      <rPr>
        <sz val="7"/>
        <color theme="1"/>
        <rFont val="Times New Roman"/>
        <family val="1"/>
      </rPr>
      <t xml:space="preserve">    </t>
    </r>
    <r>
      <rPr>
        <sz val="12"/>
        <color theme="1"/>
        <rFont val="Times New Roman"/>
        <family val="1"/>
      </rPr>
      <t>Appropriation Bills</t>
    </r>
  </si>
  <si>
    <r>
      <t>1.</t>
    </r>
    <r>
      <rPr>
        <sz val="7"/>
        <color theme="1"/>
        <rFont val="Times New Roman"/>
        <family val="1"/>
      </rPr>
      <t xml:space="preserve">      </t>
    </r>
    <r>
      <rPr>
        <sz val="12"/>
        <color theme="1"/>
        <rFont val="Times New Roman"/>
        <family val="1"/>
      </rPr>
      <t>Unfinished</t>
    </r>
  </si>
  <si>
    <r>
      <t>2.</t>
    </r>
    <r>
      <rPr>
        <sz val="7"/>
        <color theme="1"/>
        <rFont val="Times New Roman"/>
        <family val="1"/>
      </rPr>
      <t xml:space="preserve">      </t>
    </r>
    <r>
      <rPr>
        <sz val="12"/>
        <color theme="1"/>
        <rFont val="Times New Roman"/>
        <family val="1"/>
      </rPr>
      <t>New Business</t>
    </r>
  </si>
  <si>
    <r>
      <t>B.</t>
    </r>
    <r>
      <rPr>
        <sz val="7"/>
        <color theme="1"/>
        <rFont val="Times New Roman"/>
        <family val="1"/>
      </rPr>
      <t xml:space="preserve">     </t>
    </r>
    <r>
      <rPr>
        <sz val="12"/>
        <color theme="1"/>
        <rFont val="Times New Roman"/>
        <family val="1"/>
      </rPr>
      <t>Budget Revisions</t>
    </r>
  </si>
  <si>
    <r>
      <t>IV.</t>
    </r>
    <r>
      <rPr>
        <sz val="7"/>
        <color theme="1"/>
        <rFont val="Times New Roman"/>
        <family val="1"/>
      </rPr>
      <t xml:space="preserve">              </t>
    </r>
    <r>
      <rPr>
        <sz val="12"/>
        <color theme="1"/>
        <rFont val="Times New Roman"/>
        <family val="1"/>
      </rPr>
      <t>Closing</t>
    </r>
  </si>
  <si>
    <r>
      <t>A.</t>
    </r>
    <r>
      <rPr>
        <sz val="7"/>
        <color theme="1"/>
        <rFont val="Times New Roman"/>
        <family val="1"/>
      </rPr>
      <t xml:space="preserve">    </t>
    </r>
    <r>
      <rPr>
        <sz val="12"/>
        <color theme="1"/>
        <rFont val="Times New Roman"/>
        <family val="1"/>
      </rPr>
      <t>Members of the Committee</t>
    </r>
  </si>
  <si>
    <r>
      <t>B.</t>
    </r>
    <r>
      <rPr>
        <sz val="7"/>
        <color theme="1"/>
        <rFont val="Times New Roman"/>
        <family val="1"/>
      </rPr>
      <t xml:space="preserve">    </t>
    </r>
    <r>
      <rPr>
        <sz val="12"/>
        <color theme="1"/>
        <rFont val="Times New Roman"/>
        <family val="1"/>
      </rPr>
      <t>SGAO</t>
    </r>
  </si>
  <si>
    <r>
      <t>C.</t>
    </r>
    <r>
      <rPr>
        <sz val="7"/>
        <color theme="1"/>
        <rFont val="Times New Roman"/>
        <family val="1"/>
      </rPr>
      <t xml:space="preserve">    </t>
    </r>
    <r>
      <rPr>
        <sz val="12"/>
        <color theme="1"/>
        <rFont val="Times New Roman"/>
        <family val="1"/>
      </rPr>
      <t>Vice Chair</t>
    </r>
  </si>
  <si>
    <r>
      <t>D.</t>
    </r>
    <r>
      <rPr>
        <sz val="7"/>
        <color theme="1"/>
        <rFont val="Times New Roman"/>
        <family val="1"/>
      </rPr>
      <t xml:space="preserve">    </t>
    </r>
    <r>
      <rPr>
        <sz val="12"/>
        <color theme="1"/>
        <rFont val="Times New Roman"/>
        <family val="1"/>
      </rPr>
      <t>Finance Chair</t>
    </r>
  </si>
  <si>
    <r>
      <t>E.</t>
    </r>
    <r>
      <rPr>
        <sz val="7"/>
        <color theme="1"/>
        <rFont val="Times New Roman"/>
        <family val="1"/>
      </rPr>
      <t xml:space="preserve">     </t>
    </r>
    <r>
      <rPr>
        <sz val="12"/>
        <color theme="1"/>
        <rFont val="Times New Roman"/>
        <family val="1"/>
      </rPr>
      <t>Adjournment</t>
    </r>
  </si>
  <si>
    <t>Section VII:    Quorum</t>
  </si>
  <si>
    <t>1.  Quorum will be a simple majority of the seated Committee Members.</t>
  </si>
  <si>
    <t>Section VIII:  Voting</t>
  </si>
  <si>
    <r>
      <t xml:space="preserve">1.  All votes will be taken by voice. In case of dissent, a roll call vote will be taken and will be recorded by the Vice Chair </t>
    </r>
    <r>
      <rPr>
        <sz val="12"/>
        <color rgb="FF000000"/>
        <rFont val="Times New Roman"/>
        <family val="1"/>
      </rPr>
      <t>and Senate Aide.</t>
    </r>
  </si>
  <si>
    <t>2.  Absolutely no proxy votes will be allowed from Committee Members. A     Committee Member must be present on order to vote for an appropriation, budget revision, or budget request.</t>
  </si>
  <si>
    <t>Section IX:     Minutes</t>
  </si>
  <si>
    <r>
      <t>b.</t>
    </r>
    <r>
      <rPr>
        <sz val="7"/>
        <color theme="1"/>
        <rFont val="Times New Roman"/>
        <family val="1"/>
      </rPr>
      <t xml:space="preserve">      </t>
    </r>
    <r>
      <rPr>
        <sz val="12"/>
        <color theme="1"/>
        <rFont val="Times New Roman"/>
        <family val="1"/>
      </rPr>
      <t>The maximum funds allotted to educational supplies will not exceed $200.</t>
    </r>
  </si>
  <si>
    <r>
      <t>c.</t>
    </r>
    <r>
      <rPr>
        <sz val="7"/>
        <color theme="1"/>
        <rFont val="Times New Roman"/>
        <family val="1"/>
      </rPr>
      <t xml:space="preserve">       </t>
    </r>
    <r>
      <rPr>
        <sz val="12"/>
        <color theme="1"/>
        <rFont val="Times New Roman"/>
        <family val="1"/>
      </rPr>
      <t>The maximum funds allotted to office supplies will not exceed $50.</t>
    </r>
  </si>
  <si>
    <r>
      <t>e.</t>
    </r>
    <r>
      <rPr>
        <sz val="7"/>
        <color theme="1"/>
        <rFont val="Times New Roman"/>
        <family val="1"/>
      </rPr>
      <t xml:space="preserve">       </t>
    </r>
    <r>
      <rPr>
        <sz val="12"/>
        <color theme="1"/>
        <rFont val="Times New Roman"/>
        <family val="1"/>
      </rPr>
      <t>The maximum funds allotted for telephone line charges will be at $270 per line</t>
    </r>
  </si>
  <si>
    <r>
      <t>1.</t>
    </r>
    <r>
      <rPr>
        <sz val="7"/>
        <color theme="1"/>
        <rFont val="Times New Roman"/>
        <family val="1"/>
      </rPr>
      <t xml:space="preserve">      </t>
    </r>
    <r>
      <rPr>
        <sz val="12"/>
        <color theme="1"/>
        <rFont val="Times New Roman"/>
        <family val="1"/>
      </rPr>
      <t>Minutes will be taken by the Senate Aide for each regular meeting, emergency meeting, Budget Hearing, and during Budget Deliberations.</t>
    </r>
  </si>
  <si>
    <r>
      <t>2.</t>
    </r>
    <r>
      <rPr>
        <sz val="7"/>
        <color theme="1"/>
        <rFont val="Times New Roman"/>
        <family val="1"/>
      </rPr>
      <t xml:space="preserve">      </t>
    </r>
    <r>
      <rPr>
        <sz val="12"/>
        <color theme="1"/>
        <rFont val="Times New Roman"/>
        <family val="1"/>
      </rPr>
      <t>Only those minutes from regular meetings, emergency meetings, and Budget Deliberations should be typed for distribution and filing.</t>
    </r>
  </si>
  <si>
    <r>
      <t>a.</t>
    </r>
    <r>
      <rPr>
        <sz val="7"/>
        <color theme="1"/>
        <rFont val="Times New Roman"/>
        <family val="1"/>
      </rPr>
      <t xml:space="preserve">       </t>
    </r>
    <r>
      <rPr>
        <sz val="12"/>
        <color theme="1"/>
        <rFont val="Times New Roman"/>
        <family val="1"/>
      </rPr>
      <t>The Senate Aid will be responsible for the typing and distribution of minutes taken during Budget Deliberations.</t>
    </r>
  </si>
  <si>
    <r>
      <t>b.</t>
    </r>
    <r>
      <rPr>
        <sz val="7"/>
        <color theme="1"/>
        <rFont val="Times New Roman"/>
        <family val="1"/>
      </rPr>
      <t xml:space="preserve">      </t>
    </r>
    <r>
      <rPr>
        <sz val="12"/>
        <color theme="1"/>
        <rFont val="Times New Roman"/>
        <family val="1"/>
      </rPr>
      <t xml:space="preserve">All other minutes will be </t>
    </r>
    <r>
      <rPr>
        <sz val="12"/>
        <color rgb="FF000000"/>
        <rFont val="Times New Roman"/>
        <family val="1"/>
      </rPr>
      <t xml:space="preserve">emailed </t>
    </r>
    <r>
      <rPr>
        <sz val="12"/>
        <color theme="1"/>
        <rFont val="Times New Roman"/>
        <family val="1"/>
      </rPr>
      <t>to the Office of the Vice President to be published by 5pm on Friday following the Committee Meeting.</t>
    </r>
  </si>
  <si>
    <r>
      <t>3.</t>
    </r>
    <r>
      <rPr>
        <sz val="7"/>
        <color theme="1"/>
        <rFont val="Times New Roman"/>
        <family val="1"/>
      </rPr>
      <t xml:space="preserve">      </t>
    </r>
    <r>
      <rPr>
        <sz val="12"/>
        <color theme="1"/>
        <rFont val="Times New Roman"/>
        <family val="1"/>
      </rPr>
      <t>All minutes should include:</t>
    </r>
  </si>
  <si>
    <r>
      <t>a.</t>
    </r>
    <r>
      <rPr>
        <sz val="7"/>
        <color theme="1"/>
        <rFont val="Times New Roman"/>
        <family val="1"/>
      </rPr>
      <t xml:space="preserve">       </t>
    </r>
    <r>
      <rPr>
        <sz val="12"/>
        <color theme="1"/>
        <rFont val="Times New Roman"/>
        <family val="1"/>
      </rPr>
      <t>Time and place the meeting was called to order, who was presiding, any guest speakers, the names of all Committee Members present, and names of Committee Members who are late, absent, or leave early.</t>
    </r>
  </si>
  <si>
    <r>
      <t>b.</t>
    </r>
    <r>
      <rPr>
        <sz val="7"/>
        <color theme="1"/>
        <rFont val="Times New Roman"/>
        <family val="1"/>
      </rPr>
      <t xml:space="preserve">      </t>
    </r>
    <r>
      <rPr>
        <sz val="12"/>
        <color theme="1"/>
        <rFont val="Times New Roman"/>
        <family val="1"/>
      </rPr>
      <t>The Committee Member who presents the motion, the final vote on all motions, the final amounts allocated or revised for each line item, and any conditions or stipulations recommended by the Committee.</t>
    </r>
  </si>
  <si>
    <t>Section X:      Absences</t>
  </si>
  <si>
    <t>1.  Any member having two (2) or more unexcused absences will lose voting privileges at the next meeting, and/or be subject to any further reprimands that the Committee feels are necessary. Excuses will be determined by the Chair of the Finance Committee.</t>
  </si>
  <si>
    <t>$150 per night / up to 14 consecutive days</t>
  </si>
  <si>
    <t>For travel requests, please list the names of students traveling from your organization</t>
  </si>
  <si>
    <t>How were these students selected for travel on behalf of your organziation?</t>
  </si>
  <si>
    <r>
      <t xml:space="preserve">Description of Request:  </t>
    </r>
    <r>
      <rPr>
        <b/>
        <i/>
        <sz val="14"/>
        <color rgb="FF0000FF"/>
        <rFont val="Calibri"/>
        <family val="2"/>
        <scheme val="minor"/>
      </rPr>
      <t xml:space="preserve"> (For travel requests, please include dates and location)</t>
    </r>
  </si>
  <si>
    <r>
      <rPr>
        <b/>
        <sz val="14"/>
        <color theme="8" tint="-0.249977111117893"/>
        <rFont val="Calibri"/>
        <family val="2"/>
        <scheme val="minor"/>
      </rPr>
      <t>Reminder:</t>
    </r>
    <r>
      <rPr>
        <b/>
        <sz val="14"/>
        <color rgb="FFC00000"/>
        <rFont val="Calibri"/>
        <family val="2"/>
        <scheme val="minor"/>
      </rPr>
      <t xml:space="preserve"> </t>
    </r>
    <r>
      <rPr>
        <b/>
        <sz val="14"/>
        <color rgb="FFFF0000"/>
        <rFont val="Calibri"/>
        <family val="2"/>
        <scheme val="minor"/>
      </rPr>
      <t xml:space="preserve"> </t>
    </r>
    <r>
      <rPr>
        <b/>
        <sz val="14"/>
        <color theme="3"/>
        <rFont val="Calibri"/>
        <family val="2"/>
        <scheme val="minor"/>
      </rPr>
      <t>You MUST also fill out the Detail Sheet on the next tab.</t>
    </r>
  </si>
  <si>
    <r>
      <rPr>
        <b/>
        <sz val="11"/>
        <color theme="1"/>
        <rFont val="Calibri"/>
        <family val="2"/>
      </rPr>
      <t>(1)</t>
    </r>
    <r>
      <rPr>
        <sz val="11"/>
        <color theme="1"/>
        <rFont val="Calibri"/>
        <family val="2"/>
        <scheme val="minor"/>
      </rPr>
      <t xml:space="preserve"> the amount approved, </t>
    </r>
    <r>
      <rPr>
        <b/>
        <sz val="11"/>
        <color theme="1"/>
        <rFont val="Calibri"/>
        <family val="2"/>
        <scheme val="minor"/>
      </rPr>
      <t>(2)</t>
    </r>
    <r>
      <rPr>
        <sz val="11"/>
        <color theme="1"/>
        <rFont val="Calibri"/>
        <family val="2"/>
        <scheme val="minor"/>
      </rPr>
      <t xml:space="preserve"> the semester applied, and </t>
    </r>
    <r>
      <rPr>
        <b/>
        <sz val="11"/>
        <color theme="1"/>
        <rFont val="Calibri"/>
        <family val="2"/>
        <scheme val="minor"/>
      </rPr>
      <t>(3)</t>
    </r>
    <r>
      <rPr>
        <sz val="11"/>
        <color theme="1"/>
        <rFont val="Calibri"/>
        <family val="2"/>
        <scheme val="minor"/>
      </rPr>
      <t xml:space="preserve"> why additional funding is necessary:</t>
    </r>
  </si>
  <si>
    <r>
      <t xml:space="preserve">Quotes </t>
    </r>
    <r>
      <rPr>
        <b/>
        <u/>
        <sz val="11"/>
        <color theme="7" tint="-0.249977111117893"/>
        <rFont val="Calibri"/>
        <family val="2"/>
      </rPr>
      <t>MUST</t>
    </r>
    <r>
      <rPr>
        <b/>
        <u/>
        <sz val="11"/>
        <color theme="7" tint="-0.249977111117893"/>
        <rFont val="Calibri"/>
        <family val="2"/>
        <scheme val="minor"/>
      </rPr>
      <t xml:space="preserve"> </t>
    </r>
    <r>
      <rPr>
        <b/>
        <sz val="11"/>
        <color theme="7" tint="-0.249977111117893"/>
        <rFont val="Calibri"/>
        <family val="2"/>
        <scheme val="minor"/>
      </rPr>
      <t>be provided for any item exceeding $500.  Failure to do so will result in a 50% reduction of request.</t>
    </r>
  </si>
  <si>
    <t>Total (pg. 1)</t>
  </si>
  <si>
    <t>Surcharge (pg.1)</t>
  </si>
  <si>
    <t>Total (pg. 2)</t>
  </si>
  <si>
    <t>Surcharge (pg.2)</t>
  </si>
  <si>
    <t xml:space="preserve">TOTAL APPROPRIATION REQUEST (pg.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</si>
</sst>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quot;$&quot;#,##0.00"/>
    <numFmt numFmtId="165" formatCode="0.0%"/>
    <numFmt numFmtId="166" formatCode="&quot;$&quot;#,##0"/>
    <numFmt numFmtId="167" formatCode="[&lt;=9999999]###\-####;\(###\)\ ###\-####"/>
  </numFmts>
  <fonts count="7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FF0000"/>
      <name val="Calibri"/>
      <family val="2"/>
      <scheme val="minor"/>
    </font>
    <font>
      <b/>
      <sz val="14"/>
      <color rgb="FF0000FF"/>
      <name val="Calibri"/>
      <family val="2"/>
      <scheme val="minor"/>
    </font>
    <font>
      <b/>
      <sz val="14"/>
      <color theme="0"/>
      <name val="Arial"/>
      <family val="2"/>
    </font>
    <font>
      <sz val="9"/>
      <color indexed="81"/>
      <name val="Tahoma"/>
      <family val="2"/>
    </font>
    <font>
      <sz val="11"/>
      <color rgb="FF0000FF"/>
      <name val="Calibri"/>
      <family val="2"/>
      <scheme val="minor"/>
    </font>
    <font>
      <sz val="12"/>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2"/>
      <color theme="1"/>
      <name val="Calibri"/>
      <family val="2"/>
      <scheme val="minor"/>
    </font>
    <font>
      <b/>
      <i/>
      <sz val="12"/>
      <color rgb="FF0000FF"/>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i/>
      <sz val="11"/>
      <color rgb="FF0000FF"/>
      <name val="Calibri"/>
      <family val="2"/>
      <scheme val="minor"/>
    </font>
    <font>
      <b/>
      <i/>
      <sz val="11"/>
      <color rgb="FF0000FF"/>
      <name val="Calibri"/>
      <family val="2"/>
    </font>
    <font>
      <b/>
      <sz val="14"/>
      <color rgb="FFFF0000"/>
      <name val="Calibri"/>
      <family val="2"/>
      <scheme val="minor"/>
    </font>
    <font>
      <b/>
      <sz val="11"/>
      <color rgb="FFFF0000"/>
      <name val="Calibri"/>
      <family val="2"/>
    </font>
    <font>
      <sz val="8"/>
      <color theme="1"/>
      <name val="Arial"/>
      <family val="2"/>
    </font>
    <font>
      <b/>
      <i/>
      <sz val="14"/>
      <color rgb="FF0000FF"/>
      <name val="Calibri"/>
      <family val="2"/>
      <scheme val="minor"/>
    </font>
    <font>
      <b/>
      <sz val="11"/>
      <color rgb="FFC0000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11"/>
      <color rgb="FF0000FF"/>
      <name val="Calibri"/>
      <family val="2"/>
    </font>
    <font>
      <b/>
      <u/>
      <sz val="20"/>
      <name val="Times New Roman"/>
      <family val="1"/>
    </font>
    <font>
      <sz val="12"/>
      <name val="Times New Roman"/>
      <family val="1"/>
    </font>
    <font>
      <i/>
      <sz val="11"/>
      <color rgb="FF0000FF"/>
      <name val="Calibri"/>
      <family val="2"/>
    </font>
    <font>
      <b/>
      <sz val="14"/>
      <color theme="3" tint="-0.249977111117893"/>
      <name val="Calibri"/>
      <family val="2"/>
      <scheme val="minor"/>
    </font>
    <font>
      <b/>
      <u/>
      <sz val="20"/>
      <color theme="1"/>
      <name val="Times New Roman"/>
      <family val="1"/>
    </font>
    <font>
      <sz val="12"/>
      <color theme="1"/>
      <name val="Times New Roman"/>
      <family val="1"/>
    </font>
    <font>
      <sz val="7"/>
      <color theme="1"/>
      <name val="Times New Roman"/>
      <family val="1"/>
    </font>
    <font>
      <sz val="12"/>
      <color rgb="FF000000"/>
      <name val="Times New Roman"/>
      <family val="1"/>
    </font>
    <font>
      <i/>
      <u/>
      <sz val="12"/>
      <color theme="1"/>
      <name val="Times New Roman"/>
      <family val="1"/>
    </font>
    <font>
      <i/>
      <sz val="12"/>
      <color theme="1"/>
      <name val="Times New Roman"/>
      <family val="1"/>
    </font>
    <font>
      <b/>
      <sz val="12"/>
      <color theme="1"/>
      <name val="Times New Roman"/>
      <family val="1"/>
    </font>
    <font>
      <b/>
      <sz val="12"/>
      <color rgb="FF000000"/>
      <name val="Times New Roman"/>
      <family val="1"/>
    </font>
    <font>
      <sz val="12"/>
      <color theme="1"/>
      <name val="Symbol"/>
      <family val="1"/>
      <charset val="2"/>
    </font>
    <font>
      <u/>
      <sz val="12"/>
      <color theme="1"/>
      <name val="Times New Roman"/>
      <family val="1"/>
    </font>
    <font>
      <sz val="7"/>
      <color rgb="FF000000"/>
      <name val="Times New Roman"/>
      <family val="1"/>
    </font>
    <font>
      <sz val="12"/>
      <color rgb="FF000000"/>
      <name val="Symbol"/>
      <family val="1"/>
      <charset val="2"/>
    </font>
    <font>
      <b/>
      <sz val="12"/>
      <color rgb="FFFF0000"/>
      <name val="Times New Roman"/>
      <family val="1"/>
    </font>
    <font>
      <u/>
      <sz val="11"/>
      <color theme="1"/>
      <name val="Arial"/>
      <family val="2"/>
    </font>
    <font>
      <sz val="11"/>
      <color theme="1"/>
      <name val="Arial"/>
      <family val="2"/>
    </font>
    <font>
      <sz val="11"/>
      <color theme="1"/>
      <name val="Times New Roman"/>
      <family val="1"/>
    </font>
    <font>
      <b/>
      <sz val="11"/>
      <color theme="1"/>
      <name val="Calibri"/>
      <family val="2"/>
    </font>
    <font>
      <b/>
      <sz val="14"/>
      <color rgb="FFC00000"/>
      <name val="Calibri"/>
      <family val="2"/>
      <scheme val="minor"/>
    </font>
    <font>
      <b/>
      <sz val="14"/>
      <color theme="3"/>
      <name val="Calibri"/>
      <family val="2"/>
      <scheme val="minor"/>
    </font>
    <font>
      <b/>
      <sz val="14"/>
      <color theme="8" tint="-0.249977111117893"/>
      <name val="Calibri"/>
      <family val="2"/>
      <scheme val="minor"/>
    </font>
    <font>
      <b/>
      <sz val="14"/>
      <color rgb="FFFF5050"/>
      <name val="Calibri"/>
      <family val="2"/>
      <scheme val="minor"/>
    </font>
    <font>
      <sz val="14"/>
      <color rgb="FF0000FF"/>
      <name val="Arial Rounded MT Bold"/>
      <family val="2"/>
    </font>
    <font>
      <b/>
      <sz val="11"/>
      <color theme="7" tint="-0.249977111117893"/>
      <name val="Calibri"/>
      <family val="2"/>
      <scheme val="minor"/>
    </font>
    <font>
      <b/>
      <u/>
      <sz val="11"/>
      <color theme="7" tint="-0.249977111117893"/>
      <name val="Calibri"/>
      <family val="2"/>
    </font>
    <font>
      <b/>
      <u/>
      <sz val="11"/>
      <color theme="7" tint="-0.249977111117893"/>
      <name val="Calibri"/>
      <family val="2"/>
      <scheme val="minor"/>
    </font>
    <font>
      <b/>
      <sz val="18"/>
      <color rgb="FF7030A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rgb="FF99FFCC"/>
        <bgColor indexed="64"/>
      </patternFill>
    </fill>
    <fill>
      <patternFill patternType="solid">
        <fgColor theme="0"/>
        <bgColor indexed="64"/>
      </patternFill>
    </fill>
    <fill>
      <patternFill patternType="solid">
        <fgColor rgb="FFFFFF00"/>
        <bgColor indexed="64"/>
      </patternFill>
    </fill>
    <fill>
      <patternFill patternType="solid">
        <fgColor rgb="FFCCCCFF"/>
        <bgColor indexed="64"/>
      </patternFill>
    </fill>
    <fill>
      <patternFill patternType="solid">
        <fgColor rgb="FF9999FF"/>
        <bgColor indexed="64"/>
      </patternFill>
    </fill>
    <fill>
      <patternFill patternType="solid">
        <fgColor theme="9" tint="0.59999389629810485"/>
        <bgColor indexed="64"/>
      </patternFill>
    </fill>
    <fill>
      <patternFill patternType="solid">
        <fgColor rgb="FFABFFD1"/>
        <bgColor indexed="64"/>
      </patternFill>
    </fill>
  </fills>
  <borders count="5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FF"/>
      </left>
      <right/>
      <top/>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330">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Alignment="1">
      <alignment wrapText="1"/>
    </xf>
    <xf numFmtId="0" fontId="0" fillId="0" borderId="0" xfId="0" applyProtection="1">
      <protection locked="0"/>
    </xf>
    <xf numFmtId="44" fontId="0" fillId="0" borderId="3" xfId="1" applyFont="1" applyBorder="1" applyProtection="1">
      <protection locked="0"/>
    </xf>
    <xf numFmtId="0" fontId="17" fillId="0" borderId="0" xfId="0" applyFont="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9" fillId="0" borderId="0" xfId="0" applyFont="1" applyProtection="1">
      <protection locked="0"/>
    </xf>
    <xf numFmtId="0" fontId="28" fillId="0" borderId="0" xfId="0" applyFont="1" applyAlignment="1" applyProtection="1">
      <alignment horizontal="left" indent="2"/>
      <protection locked="0"/>
    </xf>
    <xf numFmtId="0" fontId="0" fillId="0" borderId="23" xfId="0" applyBorder="1" applyProtection="1">
      <protection locked="0"/>
    </xf>
    <xf numFmtId="0" fontId="16" fillId="0" borderId="0" xfId="0" applyFont="1" applyProtection="1">
      <protection locked="0"/>
    </xf>
    <xf numFmtId="0" fontId="0" fillId="0" borderId="0" xfId="0" applyAlignment="1">
      <alignment horizontal="center"/>
    </xf>
    <xf numFmtId="0" fontId="32" fillId="0" borderId="0" xfId="0" applyFont="1" applyProtection="1">
      <protection locked="0"/>
    </xf>
    <xf numFmtId="0" fontId="31" fillId="0" borderId="0" xfId="0" applyFont="1"/>
    <xf numFmtId="0" fontId="0" fillId="0" borderId="0" xfId="0" applyBorder="1" applyAlignment="1" applyProtection="1">
      <alignment horizontal="left" vertical="top" wrapText="1"/>
      <protection locked="0"/>
    </xf>
    <xf numFmtId="0" fontId="34"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Fill="1" applyBorder="1"/>
    <xf numFmtId="0" fontId="0" fillId="0" borderId="0" xfId="0" applyProtection="1"/>
    <xf numFmtId="0" fontId="33" fillId="0" borderId="0" xfId="0" applyFont="1" applyAlignment="1" applyProtection="1">
      <alignment horizontal="left" indent="1"/>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0" fontId="32"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7" fillId="0" borderId="0" xfId="0" applyFont="1" applyFill="1" applyBorder="1" applyAlignment="1" applyProtection="1">
      <alignment vertical="center"/>
      <protection locked="0"/>
    </xf>
    <xf numFmtId="0" fontId="0" fillId="0" borderId="0" xfId="0" applyFill="1" applyProtection="1">
      <protection locked="0"/>
    </xf>
    <xf numFmtId="0" fontId="0" fillId="0" borderId="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64" fontId="0" fillId="0" borderId="0" xfId="0" applyNumberFormat="1" applyFill="1" applyBorder="1" applyAlignment="1" applyProtection="1">
      <alignment vertical="center"/>
      <protection locked="0"/>
    </xf>
    <xf numFmtId="0" fontId="0" fillId="0" borderId="37" xfId="0" applyBorder="1" applyAlignment="1" applyProtection="1">
      <alignment horizontal="center"/>
      <protection locked="0"/>
    </xf>
    <xf numFmtId="0" fontId="0" fillId="0" borderId="37" xfId="0" applyFont="1" applyBorder="1" applyAlignment="1" applyProtection="1">
      <alignment horizontal="center"/>
      <protection locked="0"/>
    </xf>
    <xf numFmtId="0" fontId="42" fillId="0" borderId="0" xfId="0" applyFont="1" applyAlignment="1" applyProtection="1">
      <alignment vertical="top"/>
      <protection locked="0"/>
    </xf>
    <xf numFmtId="0" fontId="42" fillId="0" borderId="0" xfId="0" applyFont="1" applyProtection="1">
      <protection locked="0"/>
    </xf>
    <xf numFmtId="44" fontId="30" fillId="0" borderId="0" xfId="1" applyFont="1" applyFill="1" applyBorder="1" applyProtection="1"/>
    <xf numFmtId="0" fontId="44" fillId="0" borderId="0" xfId="0" applyFont="1" applyProtection="1">
      <protection locked="0"/>
    </xf>
    <xf numFmtId="0" fontId="16" fillId="0" borderId="13" xfId="0" applyFont="1" applyBorder="1" applyAlignment="1" applyProtection="1">
      <alignment horizontal="center" vertical="center"/>
    </xf>
    <xf numFmtId="0" fontId="16" fillId="0" borderId="49" xfId="0" applyFont="1" applyBorder="1" applyAlignment="1" applyProtection="1">
      <alignment horizontal="center" vertical="center"/>
    </xf>
    <xf numFmtId="6" fontId="0" fillId="0" borderId="50" xfId="0" applyNumberFormat="1" applyFill="1" applyBorder="1" applyAlignment="1" applyProtection="1">
      <alignment horizontal="center"/>
    </xf>
    <xf numFmtId="0" fontId="0" fillId="0" borderId="52" xfId="0" applyFill="1" applyBorder="1" applyAlignment="1" applyProtection="1">
      <alignment horizontal="left" indent="1"/>
    </xf>
    <xf numFmtId="166" fontId="0" fillId="0" borderId="50" xfId="0" applyNumberFormat="1" applyFill="1" applyBorder="1" applyAlignment="1" applyProtection="1">
      <alignment horizontal="center"/>
    </xf>
    <xf numFmtId="0" fontId="49" fillId="0" borderId="0" xfId="0" applyFont="1" applyFill="1" applyBorder="1" applyAlignment="1">
      <alignment horizontal="left" vertical="top"/>
    </xf>
    <xf numFmtId="0" fontId="0" fillId="0" borderId="0" xfId="0" applyFill="1" applyBorder="1" applyAlignment="1">
      <alignment horizontal="left" vertical="top" indent="10"/>
    </xf>
    <xf numFmtId="0" fontId="50" fillId="0" borderId="0" xfId="0" applyFont="1" applyFill="1" applyBorder="1" applyAlignment="1">
      <alignment horizontal="left" vertical="top"/>
    </xf>
    <xf numFmtId="0" fontId="50" fillId="0" borderId="0" xfId="0" applyFont="1" applyFill="1" applyBorder="1" applyAlignment="1">
      <alignment horizontal="left" vertical="top" wrapText="1" indent="9"/>
    </xf>
    <xf numFmtId="0" fontId="0" fillId="0" borderId="0" xfId="0" applyFill="1" applyBorder="1" applyAlignment="1">
      <alignment horizontal="left" vertical="top" indent="9"/>
    </xf>
    <xf numFmtId="0" fontId="50" fillId="0" borderId="0" xfId="0" applyFont="1" applyFill="1" applyBorder="1" applyAlignment="1">
      <alignment horizontal="left" vertical="top" indent="9"/>
    </xf>
    <xf numFmtId="0" fontId="50" fillId="0" borderId="0" xfId="0" applyFont="1" applyFill="1" applyBorder="1" applyAlignment="1">
      <alignment horizontal="left" vertical="top" indent="12"/>
    </xf>
    <xf numFmtId="0" fontId="0" fillId="0" borderId="0" xfId="0" applyFill="1" applyBorder="1" applyAlignment="1">
      <alignment horizontal="left" vertical="top" wrapText="1" indent="12"/>
    </xf>
    <xf numFmtId="0" fontId="0" fillId="0" borderId="0" xfId="0" applyFill="1" applyBorder="1" applyAlignment="1">
      <alignment horizontal="left" vertical="top" wrapText="1" indent="9"/>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wrapText="1" indent="5"/>
    </xf>
    <xf numFmtId="0" fontId="0" fillId="0" borderId="0" xfId="0" applyFill="1" applyBorder="1" applyAlignment="1">
      <alignment horizontal="left" vertical="top" wrapText="1"/>
    </xf>
    <xf numFmtId="0" fontId="50" fillId="0" borderId="0" xfId="0" applyFont="1" applyFill="1" applyBorder="1" applyAlignment="1">
      <alignment horizontal="left" vertical="top" indent="5"/>
    </xf>
    <xf numFmtId="0" fontId="50" fillId="0" borderId="0" xfId="0" applyFont="1" applyFill="1" applyBorder="1" applyAlignment="1">
      <alignment horizontal="left" vertical="top" indent="7"/>
    </xf>
    <xf numFmtId="0" fontId="50" fillId="0" borderId="0" xfId="0" applyFont="1" applyFill="1" applyBorder="1" applyAlignment="1">
      <alignment horizontal="left" vertical="top" wrapText="1" indent="7"/>
    </xf>
    <xf numFmtId="0" fontId="50"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0" fontId="0" fillId="0" borderId="0" xfId="0" applyFill="1" applyBorder="1" applyAlignment="1">
      <alignment horizontal="left" vertical="top" wrapText="1" indent="7"/>
    </xf>
    <xf numFmtId="0" fontId="0" fillId="0" borderId="0" xfId="0" applyFill="1" applyBorder="1" applyAlignment="1">
      <alignment horizontal="left" vertical="top" wrapText="1" indent="8"/>
    </xf>
    <xf numFmtId="0" fontId="50" fillId="0" borderId="0" xfId="0" applyFont="1" applyFill="1" applyBorder="1" applyAlignment="1">
      <alignment horizontal="left" vertical="top" wrapText="1" indent="12"/>
    </xf>
    <xf numFmtId="0" fontId="50" fillId="0" borderId="0" xfId="0" applyFont="1" applyFill="1" applyBorder="1" applyAlignment="1">
      <alignment horizontal="left" vertical="top" wrapText="1" indent="14"/>
    </xf>
    <xf numFmtId="0" fontId="50" fillId="0" borderId="0" xfId="0" applyFont="1" applyFill="1" applyBorder="1" applyAlignment="1">
      <alignment horizontal="left" vertical="top" wrapText="1" indent="20"/>
    </xf>
    <xf numFmtId="0" fontId="50" fillId="0" borderId="0" xfId="0" applyFont="1" applyFill="1" applyBorder="1" applyAlignment="1">
      <alignment horizontal="left" vertical="top" wrapText="1" indent="24"/>
    </xf>
    <xf numFmtId="0" fontId="0" fillId="0" borderId="53" xfId="0" applyFill="1" applyBorder="1" applyAlignment="1">
      <alignment horizontal="left" vertical="top" wrapText="1"/>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23" fillId="0" borderId="0" xfId="0" applyFont="1" applyFill="1" applyAlignment="1" applyProtection="1">
      <alignment horizontal="left" vertical="top" indent="1"/>
    </xf>
    <xf numFmtId="0" fontId="23" fillId="0" borderId="0" xfId="0" applyFont="1" applyFill="1" applyAlignment="1" applyProtection="1">
      <alignment horizontal="left" indent="3"/>
    </xf>
    <xf numFmtId="0" fontId="0" fillId="6" borderId="0" xfId="0" applyFill="1"/>
    <xf numFmtId="0" fontId="0" fillId="0" borderId="0" xfId="0" applyFill="1" applyAlignment="1">
      <alignment horizontal="center"/>
    </xf>
    <xf numFmtId="0" fontId="32" fillId="0" borderId="0" xfId="0" applyFont="1" applyAlignment="1" applyProtection="1">
      <alignment horizontal="left" vertical="top" indent="1"/>
      <protection locked="0"/>
    </xf>
    <xf numFmtId="0" fontId="32" fillId="0" borderId="0" xfId="0" applyFont="1" applyAlignment="1" applyProtection="1">
      <alignment horizontal="left" indent="3"/>
      <protection locked="0"/>
    </xf>
    <xf numFmtId="0" fontId="53" fillId="0" borderId="0" xfId="0" applyFont="1" applyAlignment="1">
      <alignment horizontal="center" vertical="center"/>
    </xf>
    <xf numFmtId="0" fontId="0" fillId="0" borderId="0" xfId="0" applyAlignment="1">
      <alignment vertical="center"/>
    </xf>
    <xf numFmtId="0" fontId="54" fillId="0" borderId="0" xfId="0" applyFont="1" applyAlignment="1">
      <alignment vertical="center"/>
    </xf>
    <xf numFmtId="0" fontId="54" fillId="0" borderId="0" xfId="0" applyFont="1" applyAlignment="1">
      <alignment horizontal="left" vertical="center" indent="14"/>
    </xf>
    <xf numFmtId="0" fontId="56" fillId="0" borderId="0" xfId="0" applyFont="1" applyAlignment="1">
      <alignment horizontal="left" vertical="center" indent="11"/>
    </xf>
    <xf numFmtId="0" fontId="54" fillId="0" borderId="0" xfId="0" applyFont="1" applyAlignment="1">
      <alignment horizontal="left" vertical="center" indent="11"/>
    </xf>
    <xf numFmtId="0" fontId="54" fillId="0" borderId="0" xfId="0" applyFont="1" applyAlignment="1">
      <alignment horizontal="left" vertical="center" indent="15"/>
    </xf>
    <xf numFmtId="0" fontId="61" fillId="0" borderId="0" xfId="0" applyFont="1" applyAlignment="1">
      <alignment horizontal="left" vertical="center" indent="15"/>
    </xf>
    <xf numFmtId="0" fontId="65" fillId="0" borderId="0" xfId="0" applyFont="1" applyAlignment="1">
      <alignment horizontal="left" vertical="center" indent="15"/>
    </xf>
    <xf numFmtId="0" fontId="68" fillId="0" borderId="0" xfId="0" applyFont="1" applyAlignment="1">
      <alignment vertical="center"/>
    </xf>
    <xf numFmtId="0" fontId="54" fillId="0" borderId="0" xfId="0" applyFont="1" applyAlignment="1">
      <alignment horizontal="left" vertical="center" indent="10"/>
    </xf>
    <xf numFmtId="0" fontId="54" fillId="0" borderId="0" xfId="0" applyFont="1" applyAlignment="1">
      <alignment horizontal="left" vertical="center" wrapText="1" indent="14"/>
    </xf>
    <xf numFmtId="0" fontId="54" fillId="0" borderId="0" xfId="0" applyFont="1" applyAlignment="1">
      <alignment horizontal="left" vertical="center" wrapText="1" indent="15"/>
    </xf>
    <xf numFmtId="0" fontId="62" fillId="0" borderId="0" xfId="0" applyFont="1" applyAlignment="1">
      <alignment horizontal="center" vertical="center"/>
    </xf>
    <xf numFmtId="0" fontId="61" fillId="0" borderId="0" xfId="0" applyFont="1" applyAlignment="1">
      <alignment horizontal="left" vertical="center" wrapText="1" indent="15"/>
    </xf>
    <xf numFmtId="0" fontId="56" fillId="0" borderId="0" xfId="0" applyFont="1" applyAlignment="1">
      <alignment horizontal="left" vertical="center" wrapText="1" indent="15"/>
    </xf>
    <xf numFmtId="0" fontId="64" fillId="0" borderId="0" xfId="0" applyFont="1" applyAlignment="1">
      <alignment horizontal="left" vertical="center" wrapText="1" indent="15"/>
    </xf>
    <xf numFmtId="0" fontId="59" fillId="0" borderId="53" xfId="0" applyFont="1" applyBorder="1" applyAlignment="1">
      <alignment horizontal="left" vertical="center" indent="4"/>
    </xf>
    <xf numFmtId="0" fontId="54" fillId="0" borderId="30" xfId="0" applyFont="1" applyBorder="1" applyAlignment="1">
      <alignment horizontal="left" vertical="center" indent="3"/>
    </xf>
    <xf numFmtId="0" fontId="66" fillId="0" borderId="30" xfId="0" applyFont="1" applyBorder="1" applyAlignment="1">
      <alignment horizontal="left" vertical="center" indent="3"/>
    </xf>
    <xf numFmtId="0" fontId="67" fillId="0" borderId="30" xfId="0" applyFont="1" applyBorder="1" applyAlignment="1">
      <alignment horizontal="left" vertical="center" indent="3"/>
    </xf>
    <xf numFmtId="0" fontId="67" fillId="0" borderId="17" xfId="0" applyFont="1" applyBorder="1" applyAlignment="1">
      <alignment horizontal="left" vertical="center" indent="3"/>
    </xf>
    <xf numFmtId="0" fontId="54" fillId="0" borderId="0" xfId="0" applyFont="1" applyAlignment="1">
      <alignment horizontal="left" vertical="center" indent="20"/>
    </xf>
    <xf numFmtId="0" fontId="54" fillId="0" borderId="0" xfId="0" applyFont="1" applyAlignment="1">
      <alignment horizontal="left" vertical="center" indent="23"/>
    </xf>
    <xf numFmtId="0" fontId="54" fillId="0" borderId="0" xfId="0" applyFont="1" applyAlignment="1">
      <alignment horizontal="left" vertical="center" wrapText="1" indent="10"/>
    </xf>
    <xf numFmtId="0" fontId="54" fillId="0" borderId="0" xfId="0" applyFont="1" applyAlignment="1">
      <alignment horizontal="left" vertical="center" wrapText="1" indent="17"/>
    </xf>
    <xf numFmtId="1" fontId="0" fillId="8" borderId="14"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2" fillId="8" borderId="43" xfId="0" applyFont="1" applyFill="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8" borderId="51" xfId="0" applyFill="1" applyBorder="1" applyAlignment="1" applyProtection="1">
      <alignment horizontal="left" indent="1"/>
    </xf>
    <xf numFmtId="0" fontId="0" fillId="8" borderId="42" xfId="0" applyFill="1" applyBorder="1" applyAlignment="1" applyProtection="1">
      <alignment horizontal="center"/>
    </xf>
    <xf numFmtId="0" fontId="45" fillId="10" borderId="33" xfId="0" applyFont="1" applyFill="1" applyBorder="1" applyAlignment="1" applyProtection="1">
      <alignment horizontal="left" vertical="center" wrapText="1" indent="1"/>
    </xf>
    <xf numFmtId="0" fontId="38" fillId="10" borderId="35" xfId="0" applyFont="1" applyFill="1" applyBorder="1" applyAlignment="1">
      <alignment horizontal="left" wrapText="1" indent="1"/>
    </xf>
    <xf numFmtId="0" fontId="0" fillId="8" borderId="52" xfId="0" applyFill="1" applyBorder="1" applyAlignment="1" applyProtection="1">
      <alignment horizontal="left" indent="1"/>
    </xf>
    <xf numFmtId="166" fontId="0" fillId="8" borderId="50" xfId="0" applyNumberFormat="1" applyFill="1" applyBorder="1" applyAlignment="1" applyProtection="1">
      <alignment horizontal="center"/>
    </xf>
    <xf numFmtId="0" fontId="2" fillId="0" borderId="43" xfId="0" applyFont="1" applyBorder="1" applyProtection="1">
      <protection locked="0"/>
    </xf>
    <xf numFmtId="0" fontId="2" fillId="8" borderId="23" xfId="0" applyFont="1" applyFill="1" applyBorder="1" applyAlignment="1" applyProtection="1">
      <alignment horizontal="center"/>
      <protection locked="0"/>
    </xf>
    <xf numFmtId="44" fontId="2" fillId="8" borderId="13" xfId="1" applyFont="1" applyFill="1" applyBorder="1" applyProtection="1"/>
    <xf numFmtId="44" fontId="0" fillId="0" borderId="44" xfId="1" applyFont="1" applyBorder="1" applyProtection="1">
      <protection locked="0"/>
    </xf>
    <xf numFmtId="0" fontId="2" fillId="6" borderId="0" xfId="0" applyFont="1" applyFill="1" applyProtection="1">
      <protection locked="0"/>
    </xf>
    <xf numFmtId="0" fontId="16" fillId="6" borderId="0" xfId="0" applyFont="1" applyFill="1" applyProtection="1">
      <protection locked="0"/>
    </xf>
    <xf numFmtId="0" fontId="2" fillId="8" borderId="25" xfId="0" applyFont="1" applyFill="1" applyBorder="1" applyAlignment="1" applyProtection="1">
      <alignment horizontal="center"/>
      <protection locked="0"/>
    </xf>
    <xf numFmtId="44" fontId="0" fillId="8" borderId="26" xfId="0" applyNumberFormat="1" applyFill="1" applyBorder="1" applyProtection="1">
      <protection locked="0"/>
    </xf>
    <xf numFmtId="44" fontId="0" fillId="8" borderId="44" xfId="0" applyNumberFormat="1" applyFill="1" applyBorder="1" applyProtection="1">
      <protection locked="0"/>
    </xf>
    <xf numFmtId="0" fontId="30" fillId="9" borderId="43" xfId="0" applyFont="1" applyFill="1" applyBorder="1" applyAlignment="1" applyProtection="1">
      <alignment horizontal="center" vertical="center"/>
      <protection locked="0"/>
    </xf>
    <xf numFmtId="44" fontId="30" fillId="9" borderId="44" xfId="1" applyFont="1" applyFill="1" applyBorder="1" applyAlignment="1" applyProtection="1">
      <alignment vertical="center"/>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5" fillId="5" borderId="0" xfId="5" applyFill="1" applyBorder="1" applyAlignment="1" applyProtection="1">
      <alignment horizontal="center"/>
      <protection locked="0"/>
    </xf>
    <xf numFmtId="0" fontId="15" fillId="5" borderId="1" xfId="5" applyFill="1" applyBorder="1" applyAlignment="1" applyProtection="1">
      <alignment horizontal="center"/>
      <protection locked="0"/>
    </xf>
    <xf numFmtId="0" fontId="0" fillId="5" borderId="0" xfId="0" applyNumberFormat="1" applyFill="1" applyBorder="1" applyAlignment="1" applyProtection="1">
      <alignment horizontal="center" vertical="center"/>
      <protection locked="0"/>
    </xf>
    <xf numFmtId="0" fontId="0" fillId="5" borderId="1" xfId="0" applyNumberFormat="1" applyFill="1" applyBorder="1" applyAlignment="1" applyProtection="1">
      <alignment horizontal="center" vertical="center"/>
      <protection locked="0"/>
    </xf>
    <xf numFmtId="0" fontId="0" fillId="5"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167" fontId="0" fillId="5" borderId="0" xfId="0" applyNumberFormat="1" applyFill="1" applyAlignment="1" applyProtection="1">
      <alignment horizontal="center"/>
      <protection locked="0"/>
    </xf>
    <xf numFmtId="167" fontId="0" fillId="5" borderId="1" xfId="0" applyNumberFormat="1" applyFill="1" applyBorder="1" applyAlignment="1" applyProtection="1">
      <alignment horizontal="center"/>
      <protection locked="0"/>
    </xf>
    <xf numFmtId="0" fontId="2" fillId="5" borderId="43"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0" fillId="5" borderId="4"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19" fillId="8" borderId="0" xfId="0" applyFont="1" applyFill="1" applyAlignment="1" applyProtection="1">
      <alignment horizontal="center"/>
      <protection locked="0"/>
    </xf>
    <xf numFmtId="0" fontId="27" fillId="8" borderId="0" xfId="0" applyFont="1" applyFill="1" applyAlignment="1" applyProtection="1">
      <alignment horizontal="center" vertical="center"/>
      <protection locked="0"/>
    </xf>
    <xf numFmtId="0" fontId="74" fillId="9" borderId="0" xfId="0" applyFont="1" applyFill="1" applyAlignment="1" applyProtection="1">
      <alignment horizontal="center"/>
      <protection locked="0"/>
    </xf>
    <xf numFmtId="14" fontId="0" fillId="5" borderId="0" xfId="0" applyNumberFormat="1" applyFill="1" applyBorder="1" applyAlignment="1" applyProtection="1">
      <alignment horizontal="center"/>
      <protection locked="0"/>
    </xf>
    <xf numFmtId="14" fontId="0" fillId="5" borderId="1" xfId="0" applyNumberFormat="1" applyFill="1" applyBorder="1" applyAlignment="1" applyProtection="1">
      <alignment horizontal="center"/>
      <protection locked="0"/>
    </xf>
    <xf numFmtId="0" fontId="22" fillId="0" borderId="0" xfId="0" applyFont="1" applyAlignment="1" applyProtection="1">
      <alignment horizontal="center"/>
      <protection locked="0"/>
    </xf>
    <xf numFmtId="164" fontId="2" fillId="0" borderId="1" xfId="0" applyNumberFormat="1" applyFont="1" applyBorder="1" applyAlignment="1" applyProtection="1">
      <alignment horizontal="center"/>
    </xf>
    <xf numFmtId="0" fontId="0" fillId="5" borderId="4"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5" borderId="6" xfId="0" applyFill="1" applyBorder="1" applyAlignment="1" applyProtection="1">
      <alignment horizontal="left" wrapText="1"/>
      <protection locked="0"/>
    </xf>
    <xf numFmtId="0" fontId="0" fillId="5" borderId="0" xfId="0" applyFill="1" applyBorder="1" applyAlignment="1" applyProtection="1">
      <alignment horizontal="left" wrapText="1"/>
      <protection locked="0"/>
    </xf>
    <xf numFmtId="0" fontId="0" fillId="5" borderId="7" xfId="0" applyFill="1" applyBorder="1" applyAlignment="1" applyProtection="1">
      <alignment horizontal="left" wrapText="1"/>
      <protection locked="0"/>
    </xf>
    <xf numFmtId="0" fontId="0" fillId="5" borderId="8" xfId="0"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5" borderId="9" xfId="0" applyFill="1" applyBorder="1" applyAlignment="1" applyProtection="1">
      <alignment horizontal="left" wrapText="1"/>
      <protection locked="0"/>
    </xf>
    <xf numFmtId="0" fontId="78" fillId="9" borderId="46" xfId="0" applyFont="1" applyFill="1" applyBorder="1" applyAlignment="1" applyProtection="1">
      <alignment horizontal="center" vertical="center"/>
      <protection locked="0"/>
    </xf>
    <xf numFmtId="0" fontId="78" fillId="9" borderId="0" xfId="0" applyFont="1" applyFill="1" applyBorder="1" applyAlignment="1" applyProtection="1">
      <alignment horizontal="center" vertical="center"/>
      <protection locked="0"/>
    </xf>
    <xf numFmtId="0" fontId="2" fillId="9" borderId="3" xfId="0" applyFont="1" applyFill="1" applyBorder="1" applyAlignment="1" applyProtection="1">
      <alignment horizontal="center"/>
      <protection locked="0"/>
    </xf>
    <xf numFmtId="0" fontId="0" fillId="8" borderId="11" xfId="0" applyFill="1" applyBorder="1" applyAlignment="1" applyProtection="1">
      <alignment horizontal="left"/>
      <protection locked="0"/>
    </xf>
    <xf numFmtId="0" fontId="0" fillId="8" borderId="14" xfId="0" applyFill="1" applyBorder="1" applyAlignment="1" applyProtection="1">
      <alignment horizontal="left"/>
      <protection locked="0"/>
    </xf>
    <xf numFmtId="0" fontId="0" fillId="8" borderId="12" xfId="0" applyFill="1" applyBorder="1" applyAlignment="1" applyProtection="1">
      <alignment horizontal="left"/>
      <protection locked="0"/>
    </xf>
    <xf numFmtId="0" fontId="0" fillId="8" borderId="11" xfId="0" applyFill="1" applyBorder="1" applyAlignment="1" applyProtection="1">
      <alignment horizontal="center"/>
      <protection locked="0"/>
    </xf>
    <xf numFmtId="0" fontId="0" fillId="8" borderId="12" xfId="0" applyFill="1" applyBorder="1" applyAlignment="1" applyProtection="1">
      <alignment horizontal="center"/>
      <protection locked="0"/>
    </xf>
    <xf numFmtId="0" fontId="73" fillId="0" borderId="41" xfId="0" applyFont="1" applyBorder="1" applyAlignment="1" applyProtection="1">
      <alignment horizontal="center"/>
      <protection locked="0"/>
    </xf>
    <xf numFmtId="0" fontId="73" fillId="0" borderId="37" xfId="0" applyFont="1" applyBorder="1" applyAlignment="1" applyProtection="1">
      <alignment horizontal="center"/>
      <protection locked="0"/>
    </xf>
    <xf numFmtId="0" fontId="73" fillId="0" borderId="42" xfId="0" applyFont="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31" fillId="0" borderId="4"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31" fillId="0" borderId="8" xfId="0" applyFont="1" applyBorder="1" applyAlignment="1" applyProtection="1">
      <alignment horizontal="left" vertical="top" wrapText="1"/>
      <protection locked="0"/>
    </xf>
    <xf numFmtId="0" fontId="31" fillId="0" borderId="1"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30" fillId="9" borderId="43" xfId="0" applyFont="1" applyFill="1" applyBorder="1" applyAlignment="1" applyProtection="1">
      <alignment horizontal="center"/>
      <protection locked="0"/>
    </xf>
    <xf numFmtId="0" fontId="30" fillId="9" borderId="44" xfId="0" applyFont="1" applyFill="1" applyBorder="1" applyAlignment="1" applyProtection="1">
      <alignment horizontal="center"/>
      <protection locked="0"/>
    </xf>
    <xf numFmtId="0" fontId="16" fillId="0" borderId="0" xfId="0" applyFont="1" applyBorder="1" applyAlignment="1" applyProtection="1">
      <alignment horizontal="center"/>
    </xf>
    <xf numFmtId="0" fontId="16" fillId="0" borderId="1" xfId="0"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164" fontId="2" fillId="6" borderId="0" xfId="1" applyNumberFormat="1" applyFont="1" applyFill="1" applyBorder="1" applyAlignment="1" applyProtection="1">
      <alignment horizontal="center"/>
    </xf>
    <xf numFmtId="164" fontId="2" fillId="6" borderId="1" xfId="1" applyNumberFormat="1" applyFont="1" applyFill="1" applyBorder="1" applyAlignment="1" applyProtection="1">
      <alignment horizontal="center"/>
    </xf>
    <xf numFmtId="0" fontId="2" fillId="0" borderId="2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52" fillId="11" borderId="23" xfId="0" applyFont="1" applyFill="1" applyBorder="1" applyAlignment="1" applyProtection="1">
      <alignment horizontal="center" vertical="center"/>
    </xf>
    <xf numFmtId="0" fontId="52" fillId="11" borderId="13" xfId="0" applyFont="1" applyFill="1" applyBorder="1" applyAlignment="1" applyProtection="1">
      <alignment horizontal="center" vertical="center"/>
    </xf>
    <xf numFmtId="0" fontId="52" fillId="11" borderId="25" xfId="0" applyFont="1" applyFill="1" applyBorder="1" applyAlignment="1" applyProtection="1">
      <alignment horizontal="center" vertical="center"/>
    </xf>
    <xf numFmtId="0" fontId="52" fillId="11" borderId="26" xfId="0" applyFont="1" applyFill="1" applyBorder="1" applyAlignment="1" applyProtection="1">
      <alignment horizontal="center" vertical="center"/>
    </xf>
    <xf numFmtId="166" fontId="30" fillId="10" borderId="48" xfId="0" applyNumberFormat="1" applyFont="1" applyFill="1" applyBorder="1" applyAlignment="1" applyProtection="1">
      <alignment horizontal="center" vertical="center"/>
    </xf>
    <xf numFmtId="166" fontId="30" fillId="10" borderId="47" xfId="0" applyNumberFormat="1" applyFont="1" applyFill="1" applyBorder="1" applyAlignment="1" applyProtection="1">
      <alignment horizontal="center" vertical="center"/>
    </xf>
    <xf numFmtId="0" fontId="75" fillId="7" borderId="43" xfId="0" applyFont="1" applyFill="1" applyBorder="1" applyAlignment="1" applyProtection="1">
      <alignment horizontal="center" vertical="center"/>
    </xf>
    <xf numFmtId="0" fontId="75" fillId="7" borderId="44" xfId="0" applyFont="1" applyFill="1" applyBorder="1" applyAlignment="1" applyProtection="1">
      <alignment horizontal="center" vertical="center"/>
    </xf>
    <xf numFmtId="0" fontId="20" fillId="9" borderId="16" xfId="0" applyFont="1" applyFill="1" applyBorder="1" applyAlignment="1" applyProtection="1">
      <alignment horizontal="center" vertical="center"/>
      <protection locked="0"/>
    </xf>
    <xf numFmtId="0" fontId="23" fillId="8" borderId="0" xfId="0" applyFont="1" applyFill="1" applyAlignment="1" applyProtection="1">
      <alignment horizontal="left" vertical="top" indent="1"/>
    </xf>
    <xf numFmtId="0" fontId="23" fillId="8" borderId="0" xfId="0" applyFont="1" applyFill="1" applyAlignment="1" applyProtection="1">
      <alignment horizontal="left" indent="3"/>
    </xf>
  </cellXfs>
  <cellStyles count="6">
    <cellStyle name="Currency" xfId="1" builtinId="4"/>
    <cellStyle name="Hyperlink" xfId="5" builtinId="8"/>
    <cellStyle name="Normal" xfId="0" builtinId="0"/>
    <cellStyle name="Normal 2" xfId="3"/>
    <cellStyle name="Normal 3" xfId="2"/>
    <cellStyle name="Percent 2" xfId="4"/>
  </cellStyles>
  <dxfs count="0"/>
  <tableStyles count="0" defaultTableStyle="TableStyleMedium2" defaultPivotStyle="PivotStyleLight16"/>
  <colors>
    <mruColors>
      <color rgb="FFCCCCFF"/>
      <color rgb="FF9999FF"/>
      <color rgb="FF0000FF"/>
      <color rgb="FF99FF33"/>
      <color rgb="FFABFFD1"/>
      <color rgb="FF99FF66"/>
      <color rgb="FFFFFFCC"/>
      <color rgb="FF0EF2DC"/>
      <color rgb="FFFF5050"/>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11</xdr:col>
          <xdr:colOff>571500</xdr:colOff>
          <xdr:row>52</xdr:row>
          <xdr:rowOff>76200</xdr:rowOff>
        </xdr:to>
        <xdr:sp macro="" textlink="">
          <xdr:nvSpPr>
            <xdr:cNvPr id="10243" name="Object 3" hidden="1">
              <a:extLst>
                <a:ext uri="{63B3BB69-23CF-44E3-9099-C40C66FF867C}">
                  <a14:compatExt spid="_x0000_s10243"/>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162884</xdr:colOff>
      <xdr:row>47</xdr:row>
      <xdr:rowOff>96513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68484" cy="9050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6</xdr:row>
      <xdr:rowOff>114300</xdr:rowOff>
    </xdr:from>
    <xdr:to>
      <xdr:col>1</xdr:col>
      <xdr:colOff>95250</xdr:colOff>
      <xdr:row>8</xdr:row>
      <xdr:rowOff>152400</xdr:rowOff>
    </xdr:to>
    <xdr:sp macro="" textlink="">
      <xdr:nvSpPr>
        <xdr:cNvPr id="1027" name="Text Box 3"/>
        <xdr:cNvSpPr txBox="1">
          <a:spLocks noChangeArrowheads="1"/>
        </xdr:cNvSpPr>
      </xdr:nvSpPr>
      <xdr:spPr bwMode="auto">
        <a:xfrm>
          <a:off x="190500" y="114300"/>
          <a:ext cx="51435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031" name="WordArt 7"/>
        <xdr:cNvSpPr>
          <a:spLocks noChangeArrowheads="1" noChangeShapeType="1" noTextEdit="1"/>
        </xdr:cNvSpPr>
      </xdr:nvSpPr>
      <xdr:spPr bwMode="auto">
        <a:xfrm>
          <a:off x="2190750" y="167640"/>
          <a:ext cx="5063490" cy="35051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76375" cy="472439"/>
        </a:xfrm>
        <a:prstGeom prst="rect">
          <a:avLst/>
        </a:prstGeom>
      </xdr:spPr>
    </xdr:pic>
    <xdr:clientData/>
  </xdr:twoCellAnchor>
  <xdr:twoCellAnchor>
    <xdr:from>
      <xdr:col>0</xdr:col>
      <xdr:colOff>9525</xdr:colOff>
      <xdr:row>6</xdr:row>
      <xdr:rowOff>19050</xdr:rowOff>
    </xdr:from>
    <xdr:to>
      <xdr:col>13</xdr:col>
      <xdr:colOff>1152525</xdr:colOff>
      <xdr:row>9</xdr:row>
      <xdr:rowOff>85725</xdr:rowOff>
    </xdr:to>
    <xdr:sp macro="" textlink="">
      <xdr:nvSpPr>
        <xdr:cNvPr id="11" name="Rectangle 1"/>
        <xdr:cNvSpPr>
          <a:spLocks noChangeArrowheads="1"/>
        </xdr:cNvSpPr>
      </xdr:nvSpPr>
      <xdr:spPr bwMode="auto">
        <a:xfrm>
          <a:off x="9525" y="2000250"/>
          <a:ext cx="8839200" cy="73342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0</xdr:col>
      <xdr:colOff>190500</xdr:colOff>
      <xdr:row>6</xdr:row>
      <xdr:rowOff>114300</xdr:rowOff>
    </xdr:from>
    <xdr:to>
      <xdr:col>1</xdr:col>
      <xdr:colOff>95250</xdr:colOff>
      <xdr:row>8</xdr:row>
      <xdr:rowOff>152400</xdr:rowOff>
    </xdr:to>
    <xdr:sp macro="" textlink="">
      <xdr:nvSpPr>
        <xdr:cNvPr id="12" name="Text Box 3"/>
        <xdr:cNvSpPr txBox="1">
          <a:spLocks noChangeArrowheads="1"/>
        </xdr:cNvSpPr>
      </xdr:nvSpPr>
      <xdr:spPr bwMode="auto">
        <a:xfrm>
          <a:off x="190500" y="114300"/>
          <a:ext cx="495300" cy="419100"/>
        </a:xfrm>
        <a:prstGeom prst="rect">
          <a:avLst/>
        </a:prstGeom>
        <a:solidFill>
          <a:srgbClr val="FFFFFF"/>
        </a:solidFill>
        <a:ln w="9525">
          <a:solidFill>
            <a:srgbClr val="000000"/>
          </a:solidFill>
          <a:prstDash val="dash"/>
          <a:miter lim="800000"/>
          <a:headEnd/>
          <a:tailEnd/>
        </a:ln>
      </xdr:spPr>
      <xdr:txBody>
        <a:bodyPr vertOverflow="clip" wrap="square" lIns="0" tIns="0" rIns="91440" bIns="0" anchor="t" upright="1"/>
        <a:lstStyle/>
        <a:p>
          <a:pPr algn="l" rtl="0">
            <a:defRPr sz="1000"/>
          </a:pPr>
          <a:r>
            <a:rPr lang="en-US" sz="2000" b="1" i="0" u="none" strike="noStrike" baseline="0">
              <a:solidFill>
                <a:srgbClr val="FF0000"/>
              </a:solidFill>
              <a:latin typeface="Calibri"/>
            </a:rPr>
            <a:t>    </a:t>
          </a:r>
          <a:endParaRPr lang="en-US" sz="2000" b="1" i="0" u="none" strike="noStrike" baseline="0">
            <a:solidFill>
              <a:srgbClr val="CB2C01"/>
            </a:solidFill>
            <a:latin typeface="Times New Roman"/>
            <a:cs typeface="Times New Roman"/>
          </a:endParaRPr>
        </a:p>
        <a:p>
          <a:pPr algn="l" rtl="0">
            <a:defRPr sz="1000"/>
          </a:pPr>
          <a:endParaRPr lang="en-US" sz="2000" b="1" i="0" u="none" strike="noStrike" baseline="0">
            <a:solidFill>
              <a:srgbClr val="FF0000"/>
            </a:solidFill>
            <a:latin typeface="Times New Roman"/>
            <a:cs typeface="Times New Roman"/>
          </a:endParaRPr>
        </a:p>
      </xdr:txBody>
    </xdr:sp>
    <xdr:clientData/>
  </xdr:twoCellAnchor>
  <xdr:twoCellAnchor>
    <xdr:from>
      <xdr:col>3</xdr:col>
      <xdr:colOff>361950</xdr:colOff>
      <xdr:row>6</xdr:row>
      <xdr:rowOff>167640</xdr:rowOff>
    </xdr:from>
    <xdr:to>
      <xdr:col>11</xdr:col>
      <xdr:colOff>548640</xdr:colOff>
      <xdr:row>8</xdr:row>
      <xdr:rowOff>152399</xdr:rowOff>
    </xdr:to>
    <xdr:sp macro="" textlink="">
      <xdr:nvSpPr>
        <xdr:cNvPr id="13" name="WordArt 7"/>
        <xdr:cNvSpPr>
          <a:spLocks noChangeArrowheads="1" noChangeShapeType="1" noTextEdit="1"/>
        </xdr:cNvSpPr>
      </xdr:nvSpPr>
      <xdr:spPr bwMode="auto">
        <a:xfrm>
          <a:off x="2133600" y="167640"/>
          <a:ext cx="4911090" cy="36575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panose="020B0A04020102020204" pitchFamily="34" charset="0"/>
            </a:rPr>
            <a:t>SENATE APPROPRIATIONS BILL FUNDING REQUEST</a:t>
          </a:r>
        </a:p>
      </xdr:txBody>
    </xdr:sp>
    <xdr:clientData/>
  </xdr:twoCellAnchor>
  <xdr:twoCellAnchor editAs="oneCell">
    <xdr:from>
      <xdr:col>0</xdr:col>
      <xdr:colOff>123824</xdr:colOff>
      <xdr:row>6</xdr:row>
      <xdr:rowOff>93346</xdr:rowOff>
    </xdr:from>
    <xdr:to>
      <xdr:col>2</xdr:col>
      <xdr:colOff>380999</xdr:colOff>
      <xdr:row>8</xdr:row>
      <xdr:rowOff>112395</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93346"/>
          <a:ext cx="1438275" cy="495299"/>
        </a:xfrm>
        <a:prstGeom prst="rect">
          <a:avLst/>
        </a:prstGeom>
      </xdr:spPr>
    </xdr:pic>
    <xdr:clientData/>
  </xdr:twoCellAnchor>
  <xdr:twoCellAnchor>
    <xdr:from>
      <xdr:col>5</xdr:col>
      <xdr:colOff>200025</xdr:colOff>
      <xdr:row>1</xdr:row>
      <xdr:rowOff>85725</xdr:rowOff>
    </xdr:from>
    <xdr:to>
      <xdr:col>9</xdr:col>
      <xdr:colOff>542925</xdr:colOff>
      <xdr:row>3</xdr:row>
      <xdr:rowOff>114300</xdr:rowOff>
    </xdr:to>
    <xdr:sp macro="" textlink="">
      <xdr:nvSpPr>
        <xdr:cNvPr id="4" name="Oval 3"/>
        <xdr:cNvSpPr/>
      </xdr:nvSpPr>
      <xdr:spPr>
        <a:xfrm>
          <a:off x="31527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37</xdr:row>
          <xdr:rowOff>142875</xdr:rowOff>
        </xdr:from>
        <xdr:to>
          <xdr:col>13</xdr:col>
          <xdr:colOff>152400</xdr:colOff>
          <xdr:row>40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ASUNM funding in the current and/or past fiscal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19050</xdr:rowOff>
        </xdr:from>
        <xdr:to>
          <xdr:col>6</xdr:col>
          <xdr:colOff>247650</xdr:colOff>
          <xdr:row>39</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undergraduate student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49</xdr:row>
          <xdr:rowOff>133350</xdr:rowOff>
        </xdr:from>
        <xdr:to>
          <xdr:col>4</xdr:col>
          <xdr:colOff>180975</xdr:colOff>
          <xdr:row>50</xdr:row>
          <xdr:rowOff>152400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152400</xdr:rowOff>
        </xdr:from>
        <xdr:to>
          <xdr:col>9</xdr:col>
          <xdr:colOff>304800</xdr:colOff>
          <xdr:row>51</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49</xdr:row>
          <xdr:rowOff>123825</xdr:rowOff>
        </xdr:from>
        <xdr:to>
          <xdr:col>1</xdr:col>
          <xdr:colOff>228600</xdr:colOff>
          <xdr:row>50</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180975</xdr:colOff>
      <xdr:row>2</xdr:row>
      <xdr:rowOff>180975</xdr:rowOff>
    </xdr:from>
    <xdr:to>
      <xdr:col>4</xdr:col>
      <xdr:colOff>9525</xdr:colOff>
      <xdr:row>2</xdr:row>
      <xdr:rowOff>276225</xdr:rowOff>
    </xdr:to>
    <xdr:sp macro="" textlink="">
      <xdr:nvSpPr>
        <xdr:cNvPr id="2" name="Left Arrow 1"/>
        <xdr:cNvSpPr/>
      </xdr:nvSpPr>
      <xdr:spPr>
        <a:xfrm>
          <a:off x="7239000" y="666750"/>
          <a:ext cx="1009650" cy="95250"/>
        </a:xfrm>
        <a:prstGeom prst="leftArrow">
          <a:avLst/>
        </a:prstGeom>
        <a:solidFill>
          <a:srgbClr val="66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
  <sheetViews>
    <sheetView workbookViewId="0">
      <selection activeCell="Q11" sqref="Q11"/>
    </sheetView>
  </sheetViews>
  <sheetFormatPr defaultRowHeight="15" x14ac:dyDescent="0.25"/>
  <cols>
    <col min="1" max="16384" width="9.140625" style="120"/>
  </cols>
  <sheetData/>
  <sheetProtection password="C068" sheet="1" objects="1" scenarios="1"/>
  <printOptions horizontalCentered="1"/>
  <pageMargins left="0.45" right="0.45" top="0.5" bottom="0.5" header="0.3" footer="0.3"/>
  <pageSetup scale="85" orientation="portrait" r:id="rId1"/>
  <drawing r:id="rId2"/>
  <legacyDrawing r:id="rId3"/>
  <oleObjects>
    <mc:AlternateContent xmlns:mc="http://schemas.openxmlformats.org/markup-compatibility/2006">
      <mc:Choice Requires="x14">
        <oleObject progId="Document" shapeId="10243" r:id="rId4">
          <objectPr defaultSize="0" r:id="rId5">
            <anchor moveWithCells="1">
              <from>
                <xdr:col>0</xdr:col>
                <xdr:colOff>9525</xdr:colOff>
                <xdr:row>0</xdr:row>
                <xdr:rowOff>0</xdr:rowOff>
              </from>
              <to>
                <xdr:col>11</xdr:col>
                <xdr:colOff>571500</xdr:colOff>
                <xdr:row>52</xdr:row>
                <xdr:rowOff>76200</xdr:rowOff>
              </to>
            </anchor>
          </objectPr>
        </oleObject>
      </mc:Choice>
      <mc:Fallback>
        <oleObject progId="Document" shapeId="1024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111"/>
  <sheetViews>
    <sheetView showGridLines="0" workbookViewId="0">
      <pane ySplit="2" topLeftCell="A30" activePane="bottomLeft" state="frozen"/>
      <selection pane="bottomLeft" activeCell="F46" sqref="F46"/>
    </sheetView>
  </sheetViews>
  <sheetFormatPr defaultRowHeight="15" x14ac:dyDescent="0.25"/>
  <cols>
    <col min="1" max="1" width="96" style="117" customWidth="1"/>
    <col min="2" max="16384" width="9.140625" style="117"/>
  </cols>
  <sheetData>
    <row r="1" spans="1:1" ht="28.7" customHeight="1" x14ac:dyDescent="0.25">
      <c r="A1" s="124" t="s">
        <v>105</v>
      </c>
    </row>
    <row r="2" spans="1:1" ht="28.7" customHeight="1" x14ac:dyDescent="0.25">
      <c r="A2" s="124" t="s">
        <v>106</v>
      </c>
    </row>
    <row r="3" spans="1:1" ht="32.25" customHeight="1" x14ac:dyDescent="0.25">
      <c r="A3" s="124" t="s">
        <v>107</v>
      </c>
    </row>
    <row r="4" spans="1:1" ht="15.75" x14ac:dyDescent="0.25">
      <c r="A4" s="126" t="s">
        <v>108</v>
      </c>
    </row>
    <row r="5" spans="1:1" ht="35.25" customHeight="1" x14ac:dyDescent="0.25">
      <c r="A5" s="127" t="s">
        <v>109</v>
      </c>
    </row>
    <row r="6" spans="1:1" ht="17.25" customHeight="1" x14ac:dyDescent="0.25">
      <c r="A6" s="128" t="s">
        <v>110</v>
      </c>
    </row>
    <row r="7" spans="1:1" ht="17.25" customHeight="1" x14ac:dyDescent="0.25">
      <c r="A7" s="129" t="s">
        <v>111</v>
      </c>
    </row>
    <row r="8" spans="1:1" ht="27" customHeight="1" x14ac:dyDescent="0.25">
      <c r="A8" s="126" t="s">
        <v>112</v>
      </c>
    </row>
    <row r="9" spans="1:1" s="103" customFormat="1" ht="26.25" customHeight="1" x14ac:dyDescent="0.25">
      <c r="A9" s="129" t="s">
        <v>113</v>
      </c>
    </row>
    <row r="10" spans="1:1" ht="17.25" customHeight="1" x14ac:dyDescent="0.25">
      <c r="A10" s="126" t="s">
        <v>114</v>
      </c>
    </row>
    <row r="11" spans="1:1" ht="29.25" customHeight="1" x14ac:dyDescent="0.25">
      <c r="A11" s="135" t="s">
        <v>115</v>
      </c>
    </row>
    <row r="12" spans="1:1" s="103" customFormat="1" ht="35.25" customHeight="1" x14ac:dyDescent="0.25">
      <c r="A12" s="135" t="s">
        <v>116</v>
      </c>
    </row>
    <row r="13" spans="1:1" ht="12.75" customHeight="1" x14ac:dyDescent="0.25">
      <c r="A13" s="127" t="s">
        <v>117</v>
      </c>
    </row>
    <row r="14" spans="1:1" s="103" customFormat="1" ht="15.75" x14ac:dyDescent="0.25">
      <c r="A14" s="130" t="s">
        <v>118</v>
      </c>
    </row>
    <row r="15" spans="1:1" s="103" customFormat="1" ht="15.75" x14ac:dyDescent="0.25">
      <c r="A15" s="130" t="s">
        <v>119</v>
      </c>
    </row>
    <row r="16" spans="1:1" s="103" customFormat="1" ht="15.75" x14ac:dyDescent="0.25">
      <c r="A16" s="130" t="s">
        <v>120</v>
      </c>
    </row>
    <row r="17" spans="1:3" ht="15.75" x14ac:dyDescent="0.25">
      <c r="A17" s="130" t="s">
        <v>121</v>
      </c>
    </row>
    <row r="18" spans="1:3" s="103" customFormat="1" ht="28.5" customHeight="1" x14ac:dyDescent="0.25">
      <c r="A18" s="126" t="s">
        <v>122</v>
      </c>
    </row>
    <row r="19" spans="1:3" ht="72.75" customHeight="1" x14ac:dyDescent="0.25">
      <c r="A19" s="135" t="s">
        <v>123</v>
      </c>
      <c r="B19" s="103"/>
      <c r="C19" s="103"/>
    </row>
    <row r="20" spans="1:3" ht="48.75" customHeight="1" x14ac:dyDescent="0.25">
      <c r="A20" s="135" t="s">
        <v>124</v>
      </c>
    </row>
    <row r="21" spans="1:3" ht="51" customHeight="1" x14ac:dyDescent="0.25">
      <c r="A21" s="135" t="s">
        <v>125</v>
      </c>
    </row>
    <row r="22" spans="1:3" ht="48" customHeight="1" x14ac:dyDescent="0.25">
      <c r="A22" s="135" t="s">
        <v>126</v>
      </c>
    </row>
    <row r="23" spans="1:3" ht="31.5" customHeight="1" x14ac:dyDescent="0.25">
      <c r="A23" s="136" t="s">
        <v>127</v>
      </c>
    </row>
    <row r="24" spans="1:3" ht="32.25" customHeight="1" x14ac:dyDescent="0.25">
      <c r="A24" s="135" t="s">
        <v>128</v>
      </c>
    </row>
    <row r="25" spans="1:3" ht="55.5" customHeight="1" x14ac:dyDescent="0.25">
      <c r="A25" s="135" t="s">
        <v>129</v>
      </c>
    </row>
    <row r="26" spans="1:3" ht="17.25" customHeight="1" x14ac:dyDescent="0.25">
      <c r="A26" s="127" t="s">
        <v>130</v>
      </c>
    </row>
    <row r="27" spans="1:3" ht="17.25" customHeight="1" x14ac:dyDescent="0.25">
      <c r="A27" s="130" t="s">
        <v>131</v>
      </c>
    </row>
    <row r="28" spans="1:3" ht="17.25" customHeight="1" x14ac:dyDescent="0.25">
      <c r="A28" s="130" t="s">
        <v>132</v>
      </c>
    </row>
    <row r="29" spans="1:3" ht="18.75" customHeight="1" x14ac:dyDescent="0.25">
      <c r="A29" s="130" t="s">
        <v>194</v>
      </c>
    </row>
    <row r="30" spans="1:3" ht="17.25" customHeight="1" x14ac:dyDescent="0.25">
      <c r="A30" s="130" t="s">
        <v>195</v>
      </c>
    </row>
    <row r="31" spans="1:3" s="103" customFormat="1" ht="31.5" x14ac:dyDescent="0.25">
      <c r="A31" s="136" t="s">
        <v>133</v>
      </c>
    </row>
    <row r="32" spans="1:3" s="103" customFormat="1" ht="20.25" customHeight="1" x14ac:dyDescent="0.25">
      <c r="A32" s="130" t="s">
        <v>196</v>
      </c>
    </row>
    <row r="33" spans="1:1" s="103" customFormat="1" ht="15.75" x14ac:dyDescent="0.25">
      <c r="A33" s="130" t="s">
        <v>101</v>
      </c>
    </row>
    <row r="34" spans="1:1" s="103" customFormat="1" ht="15.75" x14ac:dyDescent="0.25">
      <c r="A34" s="130" t="s">
        <v>134</v>
      </c>
    </row>
    <row r="35" spans="1:1" s="103" customFormat="1" ht="20.85" customHeight="1" x14ac:dyDescent="0.25">
      <c r="A35" s="130" t="s">
        <v>135</v>
      </c>
    </row>
    <row r="36" spans="1:1" s="103" customFormat="1" ht="65.25" customHeight="1" x14ac:dyDescent="0.25">
      <c r="A36" s="136" t="s">
        <v>136</v>
      </c>
    </row>
    <row r="37" spans="1:1" s="103" customFormat="1" ht="28.5" customHeight="1" x14ac:dyDescent="0.25">
      <c r="A37" s="136" t="s">
        <v>137</v>
      </c>
    </row>
    <row r="38" spans="1:1" s="103" customFormat="1" ht="32.25" customHeight="1" x14ac:dyDescent="0.25">
      <c r="A38" s="136" t="s">
        <v>138</v>
      </c>
    </row>
    <row r="39" spans="1:1" s="103" customFormat="1" ht="30" customHeight="1" x14ac:dyDescent="0.25">
      <c r="A39" s="136" t="s">
        <v>139</v>
      </c>
    </row>
    <row r="40" spans="1:1" s="103" customFormat="1" ht="49.5" customHeight="1" x14ac:dyDescent="0.25">
      <c r="A40" s="136" t="s">
        <v>140</v>
      </c>
    </row>
    <row r="41" spans="1:1" s="103" customFormat="1" ht="15.75" x14ac:dyDescent="0.25">
      <c r="A41" s="131" t="s">
        <v>141</v>
      </c>
    </row>
    <row r="42" spans="1:1" s="103" customFormat="1" ht="45" customHeight="1" x14ac:dyDescent="0.25">
      <c r="A42" s="136" t="s">
        <v>142</v>
      </c>
    </row>
    <row r="43" spans="1:1" s="103" customFormat="1" ht="17.25" customHeight="1" x14ac:dyDescent="0.25">
      <c r="A43" s="137" t="s">
        <v>143</v>
      </c>
    </row>
    <row r="44" spans="1:1" s="103" customFormat="1" ht="35.25" customHeight="1" x14ac:dyDescent="0.25">
      <c r="A44" s="138" t="s">
        <v>144</v>
      </c>
    </row>
    <row r="45" spans="1:1" s="103" customFormat="1" ht="32.25" customHeight="1" x14ac:dyDescent="0.25">
      <c r="A45" s="139" t="s">
        <v>145</v>
      </c>
    </row>
    <row r="46" spans="1:1" s="103" customFormat="1" ht="48" customHeight="1" x14ac:dyDescent="0.25">
      <c r="A46" s="140" t="s">
        <v>146</v>
      </c>
    </row>
    <row r="47" spans="1:1" s="103" customFormat="1" ht="34.5" customHeight="1" x14ac:dyDescent="0.25">
      <c r="A47" s="136" t="s">
        <v>147</v>
      </c>
    </row>
    <row r="48" spans="1:1" s="103" customFormat="1" ht="15.75" x14ac:dyDescent="0.25">
      <c r="A48" s="130" t="s">
        <v>148</v>
      </c>
    </row>
    <row r="49" spans="1:1" s="103" customFormat="1" ht="17.25" customHeight="1" x14ac:dyDescent="0.25">
      <c r="A49" s="130" t="s">
        <v>149</v>
      </c>
    </row>
    <row r="50" spans="1:1" s="103" customFormat="1" ht="30" customHeight="1" x14ac:dyDescent="0.25">
      <c r="A50" s="136" t="s">
        <v>150</v>
      </c>
    </row>
    <row r="51" spans="1:1" s="103" customFormat="1" ht="36.75" customHeight="1" x14ac:dyDescent="0.25">
      <c r="A51" s="136" t="s">
        <v>151</v>
      </c>
    </row>
    <row r="52" spans="1:1" s="103" customFormat="1" ht="35.25" customHeight="1" x14ac:dyDescent="0.25">
      <c r="A52" s="136" t="s">
        <v>152</v>
      </c>
    </row>
    <row r="53" spans="1:1" s="103" customFormat="1" ht="49.5" customHeight="1" x14ac:dyDescent="0.25">
      <c r="A53" s="139" t="s">
        <v>153</v>
      </c>
    </row>
    <row r="54" spans="1:1" s="103" customFormat="1" ht="17.25" customHeight="1" x14ac:dyDescent="0.25">
      <c r="A54" s="132"/>
    </row>
    <row r="55" spans="1:1" s="103" customFormat="1" ht="17.25" customHeight="1" x14ac:dyDescent="0.25">
      <c r="A55" s="141" t="s">
        <v>154</v>
      </c>
    </row>
    <row r="56" spans="1:1" s="103" customFormat="1" ht="17.25" customHeight="1" x14ac:dyDescent="0.25">
      <c r="A56" s="142"/>
    </row>
    <row r="57" spans="1:1" s="103" customFormat="1" ht="17.25" customHeight="1" x14ac:dyDescent="0.25">
      <c r="A57" s="143" t="s">
        <v>155</v>
      </c>
    </row>
    <row r="58" spans="1:1" s="103" customFormat="1" ht="17.25" customHeight="1" x14ac:dyDescent="0.25">
      <c r="A58" s="144" t="s">
        <v>156</v>
      </c>
    </row>
    <row r="59" spans="1:1" s="103" customFormat="1" ht="17.25" customHeight="1" x14ac:dyDescent="0.25">
      <c r="A59" s="144" t="s">
        <v>157</v>
      </c>
    </row>
    <row r="60" spans="1:1" s="103" customFormat="1" ht="17.25" customHeight="1" x14ac:dyDescent="0.25">
      <c r="A60" s="144" t="s">
        <v>158</v>
      </c>
    </row>
    <row r="61" spans="1:1" s="103" customFormat="1" ht="17.25" customHeight="1" x14ac:dyDescent="0.25">
      <c r="A61" s="144"/>
    </row>
    <row r="62" spans="1:1" s="103" customFormat="1" ht="17.25" customHeight="1" x14ac:dyDescent="0.25">
      <c r="A62" s="143" t="s">
        <v>159</v>
      </c>
    </row>
    <row r="63" spans="1:1" s="103" customFormat="1" ht="17.25" customHeight="1" x14ac:dyDescent="0.25">
      <c r="A63" s="144" t="s">
        <v>160</v>
      </c>
    </row>
    <row r="64" spans="1:1" s="103" customFormat="1" ht="17.25" customHeight="1" x14ac:dyDescent="0.25">
      <c r="A64" s="144" t="s">
        <v>161</v>
      </c>
    </row>
    <row r="65" spans="1:1" s="103" customFormat="1" ht="17.25" customHeight="1" x14ac:dyDescent="0.25">
      <c r="A65" s="145" t="s">
        <v>162</v>
      </c>
    </row>
    <row r="66" spans="1:1" s="103" customFormat="1" ht="17.25" customHeight="1" x14ac:dyDescent="0.25">
      <c r="A66" s="133"/>
    </row>
    <row r="67" spans="1:1" s="103" customFormat="1" ht="17.25" customHeight="1" x14ac:dyDescent="0.25">
      <c r="A67" s="126" t="s">
        <v>163</v>
      </c>
    </row>
    <row r="68" spans="1:1" s="103" customFormat="1" ht="42" customHeight="1" x14ac:dyDescent="0.25">
      <c r="A68" s="135" t="s">
        <v>164</v>
      </c>
    </row>
    <row r="69" spans="1:1" s="103" customFormat="1" ht="47.25" customHeight="1" x14ac:dyDescent="0.25">
      <c r="A69" s="135" t="s">
        <v>165</v>
      </c>
    </row>
    <row r="70" spans="1:1" s="103" customFormat="1" ht="29.25" customHeight="1" x14ac:dyDescent="0.25">
      <c r="A70" s="126" t="s">
        <v>166</v>
      </c>
    </row>
    <row r="71" spans="1:1" s="103" customFormat="1" ht="15.75" x14ac:dyDescent="0.25">
      <c r="A71" s="130" t="s">
        <v>167</v>
      </c>
    </row>
    <row r="72" spans="1:1" s="103" customFormat="1" ht="15.75" x14ac:dyDescent="0.25">
      <c r="A72" s="146" t="s">
        <v>168</v>
      </c>
    </row>
    <row r="73" spans="1:1" s="103" customFormat="1" ht="15.75" x14ac:dyDescent="0.25">
      <c r="A73" s="146" t="s">
        <v>169</v>
      </c>
    </row>
    <row r="74" spans="1:1" s="103" customFormat="1" ht="15.75" x14ac:dyDescent="0.25">
      <c r="A74" s="146" t="s">
        <v>170</v>
      </c>
    </row>
    <row r="75" spans="1:1" s="103" customFormat="1" ht="15.75" x14ac:dyDescent="0.25">
      <c r="A75" s="146" t="s">
        <v>171</v>
      </c>
    </row>
    <row r="76" spans="1:1" s="103" customFormat="1" ht="22.5" customHeight="1" x14ac:dyDescent="0.25">
      <c r="A76" s="130" t="s">
        <v>172</v>
      </c>
    </row>
    <row r="77" spans="1:1" s="103" customFormat="1" ht="15.75" x14ac:dyDescent="0.25">
      <c r="A77" s="146" t="s">
        <v>173</v>
      </c>
    </row>
    <row r="78" spans="1:1" s="103" customFormat="1" ht="15.75" x14ac:dyDescent="0.25">
      <c r="A78" s="146" t="s">
        <v>174</v>
      </c>
    </row>
    <row r="79" spans="1:1" s="103" customFormat="1" ht="15.75" x14ac:dyDescent="0.25">
      <c r="A79" s="146" t="s">
        <v>175</v>
      </c>
    </row>
    <row r="80" spans="1:1" s="103" customFormat="1" ht="15" customHeight="1" x14ac:dyDescent="0.25">
      <c r="A80" s="146" t="s">
        <v>176</v>
      </c>
    </row>
    <row r="81" spans="1:1" s="103" customFormat="1" ht="15.75" x14ac:dyDescent="0.25">
      <c r="A81" s="130" t="s">
        <v>177</v>
      </c>
    </row>
    <row r="82" spans="1:1" ht="15.75" x14ac:dyDescent="0.25">
      <c r="A82" s="146" t="s">
        <v>178</v>
      </c>
    </row>
    <row r="83" spans="1:1" ht="15.75" x14ac:dyDescent="0.25">
      <c r="A83" s="147" t="s">
        <v>179</v>
      </c>
    </row>
    <row r="84" spans="1:1" ht="15.75" x14ac:dyDescent="0.25">
      <c r="A84" s="147" t="s">
        <v>180</v>
      </c>
    </row>
    <row r="85" spans="1:1" ht="15.75" x14ac:dyDescent="0.25">
      <c r="A85" s="146" t="s">
        <v>181</v>
      </c>
    </row>
    <row r="86" spans="1:1" ht="15.75" x14ac:dyDescent="0.25">
      <c r="A86" s="130" t="s">
        <v>182</v>
      </c>
    </row>
    <row r="87" spans="1:1" ht="15.75" x14ac:dyDescent="0.25">
      <c r="A87" s="146" t="s">
        <v>183</v>
      </c>
    </row>
    <row r="88" spans="1:1" ht="15.75" x14ac:dyDescent="0.25">
      <c r="A88" s="146" t="s">
        <v>184</v>
      </c>
    </row>
    <row r="89" spans="1:1" ht="15.75" x14ac:dyDescent="0.25">
      <c r="A89" s="146" t="s">
        <v>185</v>
      </c>
    </row>
    <row r="90" spans="1:1" ht="15.75" x14ac:dyDescent="0.25">
      <c r="A90" s="146" t="s">
        <v>186</v>
      </c>
    </row>
    <row r="91" spans="1:1" ht="15.75" x14ac:dyDescent="0.25">
      <c r="A91" s="146" t="s">
        <v>187</v>
      </c>
    </row>
    <row r="92" spans="1:1" ht="15.75" x14ac:dyDescent="0.25">
      <c r="A92" s="126"/>
    </row>
    <row r="93" spans="1:1" ht="15.75" x14ac:dyDescent="0.25">
      <c r="A93" s="126" t="s">
        <v>188</v>
      </c>
    </row>
    <row r="94" spans="1:1" ht="15.75" x14ac:dyDescent="0.25">
      <c r="A94" s="134" t="s">
        <v>189</v>
      </c>
    </row>
    <row r="95" spans="1:1" ht="15.75" x14ac:dyDescent="0.25">
      <c r="A95" s="126"/>
    </row>
    <row r="96" spans="1:1" ht="15.75" x14ac:dyDescent="0.25">
      <c r="A96" s="126" t="s">
        <v>190</v>
      </c>
    </row>
    <row r="97" spans="1:1" ht="31.5" x14ac:dyDescent="0.25">
      <c r="A97" s="148" t="s">
        <v>191</v>
      </c>
    </row>
    <row r="98" spans="1:1" ht="47.25" x14ac:dyDescent="0.25">
      <c r="A98" s="148" t="s">
        <v>192</v>
      </c>
    </row>
    <row r="99" spans="1:1" ht="15.75" x14ac:dyDescent="0.25">
      <c r="A99" s="126"/>
    </row>
    <row r="100" spans="1:1" ht="15.75" x14ac:dyDescent="0.25">
      <c r="A100" s="126" t="s">
        <v>193</v>
      </c>
    </row>
    <row r="101" spans="1:1" ht="31.5" x14ac:dyDescent="0.25">
      <c r="A101" s="135" t="s">
        <v>197</v>
      </c>
    </row>
    <row r="102" spans="1:1" ht="31.5" x14ac:dyDescent="0.25">
      <c r="A102" s="135" t="s">
        <v>198</v>
      </c>
    </row>
    <row r="103" spans="1:1" ht="31.5" x14ac:dyDescent="0.25">
      <c r="A103" s="136" t="s">
        <v>199</v>
      </c>
    </row>
    <row r="104" spans="1:1" ht="31.5" x14ac:dyDescent="0.25">
      <c r="A104" s="136" t="s">
        <v>200</v>
      </c>
    </row>
    <row r="105" spans="1:1" ht="15.75" x14ac:dyDescent="0.25">
      <c r="A105" s="127" t="s">
        <v>201</v>
      </c>
    </row>
    <row r="106" spans="1:1" ht="47.25" x14ac:dyDescent="0.25">
      <c r="A106" s="149" t="s">
        <v>202</v>
      </c>
    </row>
    <row r="107" spans="1:1" ht="47.25" x14ac:dyDescent="0.25">
      <c r="A107" s="149" t="s">
        <v>203</v>
      </c>
    </row>
    <row r="108" spans="1:1" ht="15.75" x14ac:dyDescent="0.25">
      <c r="A108" s="126"/>
    </row>
    <row r="109" spans="1:1" ht="15.75" x14ac:dyDescent="0.25">
      <c r="A109" s="126" t="s">
        <v>204</v>
      </c>
    </row>
    <row r="110" spans="1:1" ht="63" x14ac:dyDescent="0.25">
      <c r="A110" s="135" t="s">
        <v>205</v>
      </c>
    </row>
    <row r="111" spans="1:1" x14ac:dyDescent="0.25">
      <c r="A111" s="125"/>
    </row>
  </sheetData>
  <sheetProtection password="C068"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election activeCell="N32" sqref="N32"/>
    </sheetView>
  </sheetViews>
  <sheetFormatPr defaultRowHeight="15" x14ac:dyDescent="0.25"/>
  <cols>
    <col min="1" max="16384" width="9.140625" style="120"/>
  </cols>
  <sheetData/>
  <sheetProtection password="C068" sheet="1" objects="1" scenarios="1"/>
  <printOptions horizontalCentered="1"/>
  <pageMargins left="0.2" right="0.2" top="0.75" bottom="0.75" header="0.3" footer="0.3"/>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5050"/>
  </sheetPr>
  <dimension ref="A1:AK75"/>
  <sheetViews>
    <sheetView showGridLines="0" tabSelected="1" zoomScaleNormal="100" zoomScaleSheetLayoutView="100" workbookViewId="0">
      <pane ySplit="10" topLeftCell="A11" activePane="bottomLeft" state="frozen"/>
      <selection pane="bottomLeft" activeCell="A13" sqref="A13:H14"/>
    </sheetView>
  </sheetViews>
  <sheetFormatPr defaultColWidth="8.85546875" defaultRowHeight="15" x14ac:dyDescent="0.25"/>
  <cols>
    <col min="1" max="1" width="8.85546875" style="26"/>
    <col min="2" max="2" width="8.85546875" style="26" customWidth="1"/>
    <col min="3" max="7" width="8.85546875" style="26"/>
    <col min="8" max="8" width="9.7109375" style="26" customWidth="1"/>
    <col min="9" max="12" width="8.85546875" style="26"/>
    <col min="13" max="13" width="9.140625" style="26" customWidth="1"/>
    <col min="14" max="14" width="17.5703125" style="26" customWidth="1"/>
    <col min="15" max="27" width="0" style="26" hidden="1" customWidth="1"/>
    <col min="28" max="29" width="17.42578125" style="26" hidden="1" customWidth="1"/>
    <col min="30" max="40" width="8.85546875" style="26"/>
    <col min="41" max="41" width="9.85546875" style="26" customWidth="1"/>
    <col min="42" max="16384" width="8.85546875" style="26"/>
  </cols>
  <sheetData>
    <row r="1" spans="1:37" ht="18.75" x14ac:dyDescent="0.3">
      <c r="A1" s="214" t="s">
        <v>210</v>
      </c>
      <c r="B1" s="214"/>
      <c r="C1" s="214"/>
      <c r="D1" s="214"/>
      <c r="E1" s="214"/>
      <c r="F1" s="214"/>
      <c r="G1" s="214"/>
      <c r="H1" s="214"/>
      <c r="I1" s="214"/>
      <c r="J1" s="214"/>
      <c r="K1" s="214"/>
      <c r="L1" s="214"/>
      <c r="M1" s="214"/>
      <c r="N1" s="214"/>
    </row>
    <row r="2" spans="1:37" ht="15" customHeight="1" x14ac:dyDescent="0.25">
      <c r="A2" s="215" t="s">
        <v>58</v>
      </c>
      <c r="B2" s="215"/>
      <c r="C2" s="215"/>
      <c r="D2" s="215"/>
      <c r="E2" s="215"/>
      <c r="F2" s="215"/>
      <c r="G2" s="215"/>
      <c r="H2" s="215"/>
      <c r="I2" s="215"/>
      <c r="J2" s="215"/>
      <c r="K2" s="215"/>
      <c r="L2" s="215"/>
      <c r="M2" s="215"/>
      <c r="N2" s="215"/>
    </row>
    <row r="3" spans="1:37" ht="15" customHeight="1" x14ac:dyDescent="0.25">
      <c r="A3" s="215"/>
      <c r="B3" s="215"/>
      <c r="C3" s="215"/>
      <c r="D3" s="215"/>
      <c r="E3" s="215"/>
      <c r="F3" s="215"/>
      <c r="G3" s="215"/>
      <c r="H3" s="215"/>
      <c r="I3" s="215"/>
      <c r="J3" s="215"/>
      <c r="K3" s="215"/>
      <c r="L3" s="215"/>
      <c r="M3" s="215"/>
      <c r="N3" s="215"/>
    </row>
    <row r="4" spans="1:37" ht="15" customHeight="1" x14ac:dyDescent="0.25">
      <c r="A4" s="215"/>
      <c r="B4" s="215"/>
      <c r="C4" s="215"/>
      <c r="D4" s="215"/>
      <c r="E4" s="215"/>
      <c r="F4" s="215"/>
      <c r="G4" s="215"/>
      <c r="H4" s="215"/>
      <c r="I4" s="215"/>
      <c r="J4" s="215"/>
      <c r="K4" s="215"/>
      <c r="L4" s="215"/>
      <c r="M4" s="215"/>
      <c r="N4" s="215"/>
    </row>
    <row r="5" spans="1:37" ht="18" x14ac:dyDescent="0.25">
      <c r="A5" s="216" t="s">
        <v>80</v>
      </c>
      <c r="B5" s="216"/>
      <c r="C5" s="216"/>
      <c r="D5" s="216"/>
      <c r="E5" s="216"/>
      <c r="F5" s="216"/>
      <c r="G5" s="216"/>
      <c r="H5" s="216"/>
      <c r="I5" s="216"/>
      <c r="J5" s="216"/>
      <c r="K5" s="216"/>
      <c r="L5" s="216"/>
      <c r="M5" s="216"/>
      <c r="N5" s="216"/>
    </row>
    <row r="7" spans="1:37" ht="18.75" customHeight="1" x14ac:dyDescent="0.25">
      <c r="O7" s="171" t="str">
        <f>'Questionaire (required)'!O13</f>
        <v xml:space="preserve">DETAILED DESCRIPTION </v>
      </c>
      <c r="P7" s="171"/>
      <c r="Q7" s="171"/>
      <c r="R7" s="171"/>
      <c r="S7" s="171"/>
      <c r="T7" s="171"/>
      <c r="U7" s="171"/>
      <c r="V7" s="171"/>
      <c r="W7" s="171"/>
      <c r="X7" s="171"/>
      <c r="Y7" s="171"/>
      <c r="Z7" s="171"/>
    </row>
    <row r="8" spans="1:37" ht="18.75" customHeight="1" x14ac:dyDescent="0.25">
      <c r="O8" s="172"/>
      <c r="P8" s="172"/>
      <c r="Q8" s="172"/>
      <c r="R8" s="172"/>
      <c r="S8" s="172"/>
      <c r="T8" s="172"/>
      <c r="U8" s="172"/>
      <c r="V8" s="172"/>
      <c r="W8" s="172"/>
      <c r="X8" s="172"/>
      <c r="Y8" s="172"/>
      <c r="Z8" s="172"/>
    </row>
    <row r="9" spans="1:37" x14ac:dyDescent="0.25">
      <c r="O9" s="36" t="s">
        <v>0</v>
      </c>
    </row>
    <row r="10" spans="1:37" ht="15.75" thickBot="1" x14ac:dyDescent="0.3"/>
    <row r="11" spans="1:37" ht="18.75" x14ac:dyDescent="0.3">
      <c r="A11" s="37" t="s">
        <v>7</v>
      </c>
      <c r="B11" s="37"/>
      <c r="O11" s="30" t="s">
        <v>11</v>
      </c>
      <c r="Q11" s="187" t="s">
        <v>25</v>
      </c>
      <c r="R11" s="188"/>
      <c r="S11" s="188"/>
      <c r="T11" s="188"/>
      <c r="U11" s="188"/>
      <c r="V11" s="189"/>
    </row>
    <row r="12" spans="1:37" ht="6" customHeight="1" x14ac:dyDescent="0.3">
      <c r="A12" s="37"/>
      <c r="B12" s="37"/>
      <c r="O12" s="30"/>
      <c r="Q12" s="38"/>
      <c r="R12" s="38"/>
      <c r="S12" s="38"/>
      <c r="T12" s="38"/>
      <c r="U12" s="38"/>
      <c r="V12" s="38"/>
    </row>
    <row r="13" spans="1:37" x14ac:dyDescent="0.25">
      <c r="A13" s="198"/>
      <c r="B13" s="198"/>
      <c r="C13" s="198"/>
      <c r="D13" s="198"/>
      <c r="E13" s="198"/>
      <c r="F13" s="198"/>
      <c r="G13" s="198"/>
      <c r="H13" s="198"/>
      <c r="I13" s="32"/>
      <c r="K13" s="217"/>
      <c r="L13" s="217"/>
      <c r="M13" s="217"/>
      <c r="N13" s="217"/>
      <c r="O13" s="175" t="s">
        <v>26</v>
      </c>
      <c r="P13" s="175"/>
      <c r="Q13" s="175"/>
      <c r="R13" s="175"/>
      <c r="S13" s="175"/>
      <c r="T13" s="175"/>
      <c r="U13" s="175"/>
      <c r="V13" s="175"/>
      <c r="W13" s="176"/>
      <c r="X13" s="173" t="s">
        <v>27</v>
      </c>
      <c r="Y13" s="174"/>
      <c r="Z13" s="173" t="s">
        <v>28</v>
      </c>
      <c r="AA13" s="174"/>
      <c r="AB13" s="39" t="s">
        <v>42</v>
      </c>
      <c r="AC13" s="39" t="s">
        <v>43</v>
      </c>
      <c r="AK13" s="45"/>
    </row>
    <row r="14" spans="1:37" x14ac:dyDescent="0.25">
      <c r="A14" s="199"/>
      <c r="B14" s="199"/>
      <c r="C14" s="199"/>
      <c r="D14" s="199"/>
      <c r="E14" s="199"/>
      <c r="F14" s="199"/>
      <c r="G14" s="199"/>
      <c r="H14" s="199"/>
      <c r="I14" s="32"/>
      <c r="K14" s="218"/>
      <c r="L14" s="218"/>
      <c r="M14" s="218"/>
      <c r="N14" s="218"/>
      <c r="O14" s="178"/>
      <c r="P14" s="178"/>
      <c r="Q14" s="178"/>
      <c r="R14" s="178"/>
      <c r="S14" s="178"/>
      <c r="T14" s="178"/>
      <c r="U14" s="178"/>
      <c r="V14" s="178"/>
      <c r="W14" s="179"/>
      <c r="X14" s="185"/>
      <c r="Y14" s="186"/>
      <c r="Z14" s="185"/>
      <c r="AA14" s="186"/>
      <c r="AB14" s="40"/>
      <c r="AC14" s="40"/>
      <c r="AK14" s="46"/>
    </row>
    <row r="15" spans="1:37" x14ac:dyDescent="0.25">
      <c r="A15" s="26" t="s">
        <v>0</v>
      </c>
      <c r="I15" s="35"/>
      <c r="K15" s="26" t="s">
        <v>1</v>
      </c>
      <c r="O15" s="180"/>
      <c r="P15" s="181"/>
      <c r="Q15" s="181"/>
      <c r="R15" s="181"/>
      <c r="S15" s="181"/>
      <c r="T15" s="181"/>
      <c r="U15" s="181"/>
      <c r="V15" s="181"/>
      <c r="W15" s="182"/>
      <c r="X15" s="20"/>
      <c r="Y15" s="20"/>
      <c r="Z15" s="20"/>
      <c r="AA15" s="20"/>
    </row>
    <row r="16" spans="1:37" x14ac:dyDescent="0.25">
      <c r="I16" s="35"/>
      <c r="O16" s="180"/>
      <c r="P16" s="181"/>
      <c r="Q16" s="181"/>
      <c r="R16" s="181"/>
      <c r="S16" s="181"/>
      <c r="T16" s="181"/>
      <c r="U16" s="181"/>
      <c r="V16" s="181"/>
      <c r="W16" s="182"/>
      <c r="X16" s="20"/>
      <c r="Y16" s="20"/>
      <c r="Z16" s="20"/>
      <c r="AA16" s="20"/>
    </row>
    <row r="17" spans="1:29" x14ac:dyDescent="0.25">
      <c r="A17" s="198"/>
      <c r="B17" s="198"/>
      <c r="C17" s="198"/>
      <c r="D17" s="198"/>
      <c r="E17" s="198"/>
      <c r="F17" s="198"/>
      <c r="G17" s="198"/>
      <c r="H17" s="198"/>
      <c r="I17" s="35"/>
      <c r="K17" s="198"/>
      <c r="L17" s="198"/>
      <c r="M17" s="198"/>
      <c r="N17" s="198"/>
      <c r="O17" s="181"/>
      <c r="P17" s="181"/>
      <c r="Q17" s="181"/>
      <c r="R17" s="181"/>
      <c r="S17" s="181"/>
      <c r="T17" s="181"/>
      <c r="U17" s="181"/>
      <c r="V17" s="181"/>
      <c r="W17" s="182"/>
      <c r="X17" s="20"/>
      <c r="Y17" s="20"/>
      <c r="Z17" s="20"/>
      <c r="AA17" s="20"/>
    </row>
    <row r="18" spans="1:29" x14ac:dyDescent="0.25">
      <c r="A18" s="199"/>
      <c r="B18" s="199"/>
      <c r="C18" s="199"/>
      <c r="D18" s="199"/>
      <c r="E18" s="199"/>
      <c r="F18" s="199"/>
      <c r="G18" s="199"/>
      <c r="H18" s="199"/>
      <c r="I18" s="35"/>
      <c r="K18" s="199"/>
      <c r="L18" s="199"/>
      <c r="M18" s="199"/>
      <c r="N18" s="199"/>
      <c r="O18" s="183"/>
      <c r="P18" s="183"/>
      <c r="Q18" s="183"/>
      <c r="R18" s="183"/>
      <c r="S18" s="183"/>
      <c r="T18" s="183"/>
      <c r="U18" s="183"/>
      <c r="V18" s="183"/>
      <c r="W18" s="184"/>
      <c r="X18" s="20"/>
      <c r="Y18" s="20"/>
      <c r="Z18" s="20"/>
      <c r="AA18" s="20"/>
    </row>
    <row r="19" spans="1:29" x14ac:dyDescent="0.25">
      <c r="A19" s="26" t="s">
        <v>2</v>
      </c>
      <c r="I19" s="35"/>
      <c r="K19" s="26" t="s">
        <v>102</v>
      </c>
    </row>
    <row r="20" spans="1:29" ht="15.75" thickBot="1" x14ac:dyDescent="0.3">
      <c r="I20" s="35"/>
    </row>
    <row r="21" spans="1:29" ht="18.75" x14ac:dyDescent="0.3">
      <c r="A21" s="198"/>
      <c r="B21" s="198"/>
      <c r="C21" s="198"/>
      <c r="D21" s="198"/>
      <c r="F21" s="200"/>
      <c r="G21" s="200"/>
      <c r="H21" s="200"/>
      <c r="K21" s="194"/>
      <c r="L21" s="194"/>
      <c r="M21" s="194"/>
      <c r="N21" s="194"/>
      <c r="O21" s="30" t="s">
        <v>11</v>
      </c>
      <c r="Q21" s="187" t="s">
        <v>25</v>
      </c>
      <c r="R21" s="188"/>
      <c r="S21" s="188"/>
      <c r="T21" s="188"/>
      <c r="U21" s="188"/>
      <c r="V21" s="189"/>
    </row>
    <row r="22" spans="1:29" x14ac:dyDescent="0.25">
      <c r="A22" s="199"/>
      <c r="B22" s="199"/>
      <c r="C22" s="199"/>
      <c r="D22" s="199"/>
      <c r="E22" s="35"/>
      <c r="F22" s="201"/>
      <c r="G22" s="201"/>
      <c r="H22" s="201"/>
      <c r="K22" s="195"/>
      <c r="L22" s="195"/>
      <c r="M22" s="195"/>
      <c r="N22" s="195"/>
      <c r="O22" s="177" t="s">
        <v>26</v>
      </c>
      <c r="P22" s="175"/>
      <c r="Q22" s="175"/>
      <c r="R22" s="175"/>
      <c r="S22" s="175"/>
      <c r="T22" s="175"/>
      <c r="U22" s="175"/>
      <c r="V22" s="175"/>
      <c r="W22" s="176"/>
      <c r="X22" s="173" t="s">
        <v>27</v>
      </c>
      <c r="Y22" s="174"/>
      <c r="Z22" s="173" t="s">
        <v>28</v>
      </c>
      <c r="AA22" s="174"/>
      <c r="AB22" s="39" t="s">
        <v>42</v>
      </c>
      <c r="AC22" s="39" t="s">
        <v>43</v>
      </c>
    </row>
    <row r="23" spans="1:29" x14ac:dyDescent="0.25">
      <c r="A23" s="26" t="s">
        <v>3</v>
      </c>
      <c r="D23" s="41"/>
      <c r="F23" s="41" t="s">
        <v>4</v>
      </c>
      <c r="G23" s="41"/>
      <c r="H23" s="41"/>
      <c r="K23" s="41" t="s">
        <v>5</v>
      </c>
      <c r="L23" s="41"/>
      <c r="M23" s="41"/>
      <c r="N23" s="41"/>
      <c r="O23" s="192"/>
      <c r="P23" s="178"/>
      <c r="Q23" s="178"/>
      <c r="R23" s="178"/>
      <c r="S23" s="178"/>
      <c r="T23" s="178"/>
      <c r="U23" s="178"/>
      <c r="V23" s="178"/>
      <c r="W23" s="179"/>
      <c r="X23" s="185"/>
      <c r="Y23" s="186"/>
      <c r="Z23" s="185"/>
      <c r="AA23" s="186"/>
      <c r="AB23" s="40"/>
      <c r="AC23" s="40"/>
    </row>
    <row r="24" spans="1:29" x14ac:dyDescent="0.25">
      <c r="D24" s="35"/>
      <c r="F24" s="35"/>
      <c r="G24" s="35"/>
      <c r="H24" s="35"/>
      <c r="K24" s="35"/>
      <c r="L24" s="35"/>
      <c r="M24" s="35"/>
      <c r="N24" s="35"/>
      <c r="O24" s="180"/>
      <c r="P24" s="181"/>
      <c r="Q24" s="181"/>
      <c r="R24" s="181"/>
      <c r="S24" s="181"/>
      <c r="T24" s="181"/>
      <c r="U24" s="181"/>
      <c r="V24" s="181"/>
      <c r="W24" s="182"/>
      <c r="X24" s="21"/>
      <c r="Y24" s="21"/>
      <c r="Z24" s="21"/>
      <c r="AA24" s="21"/>
      <c r="AB24" s="35"/>
      <c r="AC24" s="35"/>
    </row>
    <row r="25" spans="1:29" x14ac:dyDescent="0.25">
      <c r="A25" s="198"/>
      <c r="B25" s="198"/>
      <c r="C25" s="198"/>
      <c r="D25" s="198"/>
      <c r="F25" s="200"/>
      <c r="G25" s="200"/>
      <c r="H25" s="200"/>
      <c r="J25" s="35"/>
      <c r="K25" s="194"/>
      <c r="L25" s="194"/>
      <c r="M25" s="194"/>
      <c r="N25" s="194"/>
      <c r="O25" s="180"/>
      <c r="P25" s="181"/>
      <c r="Q25" s="181"/>
      <c r="R25" s="181"/>
      <c r="S25" s="181"/>
      <c r="T25" s="181"/>
      <c r="U25" s="181"/>
      <c r="V25" s="181"/>
      <c r="W25" s="182"/>
      <c r="X25" s="20"/>
      <c r="Y25" s="20"/>
      <c r="Z25" s="20"/>
      <c r="AA25" s="20"/>
    </row>
    <row r="26" spans="1:29" x14ac:dyDescent="0.25">
      <c r="A26" s="199"/>
      <c r="B26" s="199"/>
      <c r="C26" s="199"/>
      <c r="D26" s="199"/>
      <c r="F26" s="201"/>
      <c r="G26" s="201"/>
      <c r="H26" s="201"/>
      <c r="J26" s="35"/>
      <c r="K26" s="195"/>
      <c r="L26" s="195"/>
      <c r="M26" s="195"/>
      <c r="N26" s="195"/>
      <c r="O26" s="180"/>
      <c r="P26" s="181"/>
      <c r="Q26" s="181"/>
      <c r="R26" s="181"/>
      <c r="S26" s="181"/>
      <c r="T26" s="181"/>
      <c r="U26" s="181"/>
      <c r="V26" s="181"/>
      <c r="W26" s="182"/>
      <c r="X26" s="20"/>
      <c r="Y26" s="20"/>
      <c r="Z26" s="20"/>
      <c r="AA26" s="20"/>
    </row>
    <row r="27" spans="1:29" x14ac:dyDescent="0.25">
      <c r="A27" s="41" t="s">
        <v>6</v>
      </c>
      <c r="B27" s="41"/>
      <c r="C27" s="41"/>
      <c r="D27" s="41"/>
      <c r="F27" s="41" t="s">
        <v>4</v>
      </c>
      <c r="G27" s="41"/>
      <c r="H27" s="41"/>
      <c r="J27" s="35"/>
      <c r="K27" s="41" t="s">
        <v>5</v>
      </c>
      <c r="L27" s="41"/>
      <c r="M27" s="41"/>
      <c r="O27" s="193"/>
      <c r="P27" s="183"/>
      <c r="Q27" s="183"/>
      <c r="R27" s="183"/>
      <c r="S27" s="183"/>
      <c r="T27" s="183"/>
      <c r="U27" s="183"/>
      <c r="V27" s="183"/>
      <c r="W27" s="184"/>
      <c r="X27" s="20"/>
      <c r="Y27" s="20"/>
      <c r="Z27" s="20"/>
      <c r="AA27" s="20"/>
    </row>
    <row r="28" spans="1:29" ht="9.75" customHeight="1" x14ac:dyDescent="0.25">
      <c r="A28" s="35"/>
      <c r="B28" s="35"/>
      <c r="C28" s="35"/>
      <c r="D28" s="35"/>
      <c r="F28" s="35"/>
      <c r="G28" s="35"/>
      <c r="H28" s="35"/>
      <c r="J28" s="35"/>
      <c r="K28" s="35"/>
      <c r="L28" s="35"/>
      <c r="M28" s="35"/>
      <c r="O28" s="65"/>
      <c r="P28" s="65"/>
      <c r="Q28" s="66"/>
      <c r="R28" s="66"/>
      <c r="S28" s="66"/>
      <c r="T28" s="66"/>
      <c r="U28" s="66"/>
      <c r="V28" s="66"/>
      <c r="W28" s="65"/>
      <c r="X28" s="20"/>
      <c r="Y28" s="20"/>
      <c r="Z28" s="20"/>
      <c r="AA28" s="20"/>
    </row>
    <row r="29" spans="1:29" ht="10.5" customHeight="1" x14ac:dyDescent="0.25">
      <c r="A29" s="196"/>
      <c r="B29" s="196"/>
      <c r="C29" s="196"/>
      <c r="D29" s="196"/>
      <c r="E29" s="196"/>
      <c r="F29" s="196"/>
      <c r="G29" s="196"/>
      <c r="H29" s="196"/>
      <c r="I29" s="196"/>
      <c r="J29" s="196"/>
      <c r="K29" s="196"/>
      <c r="L29" s="196"/>
      <c r="M29" s="196"/>
      <c r="N29" s="196"/>
      <c r="O29" s="74"/>
      <c r="P29" s="74"/>
      <c r="Q29" s="75"/>
      <c r="R29" s="75"/>
      <c r="S29" s="75"/>
      <c r="T29" s="75"/>
      <c r="U29" s="75"/>
      <c r="V29" s="75"/>
      <c r="W29" s="74"/>
      <c r="X29" s="20"/>
      <c r="Y29" s="20"/>
      <c r="Z29" s="20"/>
      <c r="AA29" s="20"/>
    </row>
    <row r="30" spans="1:29" s="77" customFormat="1" x14ac:dyDescent="0.25">
      <c r="A30" s="197"/>
      <c r="B30" s="197"/>
      <c r="C30" s="197"/>
      <c r="D30" s="197"/>
      <c r="E30" s="197"/>
      <c r="F30" s="197"/>
      <c r="G30" s="197"/>
      <c r="H30" s="197"/>
      <c r="I30" s="197"/>
      <c r="J30" s="197"/>
      <c r="K30" s="197"/>
      <c r="L30" s="197"/>
      <c r="M30" s="197"/>
      <c r="N30" s="197"/>
      <c r="O30" s="78"/>
      <c r="P30" s="78"/>
      <c r="Q30" s="79"/>
      <c r="R30" s="79"/>
      <c r="S30" s="79"/>
      <c r="T30" s="79"/>
      <c r="U30" s="79"/>
      <c r="V30" s="79"/>
      <c r="W30" s="78"/>
      <c r="X30" s="80"/>
      <c r="Y30" s="80"/>
      <c r="Z30" s="80"/>
      <c r="AA30" s="80"/>
    </row>
    <row r="31" spans="1:29" s="77" customFormat="1" x14ac:dyDescent="0.25">
      <c r="A31" s="71" t="s">
        <v>79</v>
      </c>
      <c r="B31" s="71"/>
      <c r="C31" s="71"/>
      <c r="D31" s="71"/>
      <c r="F31" s="71"/>
      <c r="G31" s="71"/>
      <c r="H31" s="71"/>
      <c r="J31" s="71"/>
      <c r="K31" s="71"/>
      <c r="L31" s="71"/>
      <c r="M31" s="71"/>
      <c r="O31" s="78"/>
      <c r="P31" s="78"/>
      <c r="Q31" s="79"/>
      <c r="R31" s="79"/>
      <c r="S31" s="79"/>
      <c r="T31" s="79"/>
      <c r="U31" s="79"/>
      <c r="V31" s="79"/>
      <c r="W31" s="78"/>
      <c r="X31" s="80"/>
      <c r="Y31" s="80"/>
      <c r="Z31" s="80"/>
      <c r="AA31" s="80"/>
    </row>
    <row r="32" spans="1:29" s="77" customFormat="1" ht="15.75" thickBot="1" x14ac:dyDescent="0.3">
      <c r="A32" s="71"/>
      <c r="B32" s="71"/>
      <c r="C32" s="71"/>
      <c r="D32" s="71"/>
      <c r="F32" s="71"/>
      <c r="G32" s="71"/>
      <c r="H32" s="71"/>
      <c r="J32" s="71"/>
      <c r="K32" s="71"/>
      <c r="L32" s="71"/>
      <c r="M32" s="71"/>
      <c r="O32" s="78"/>
      <c r="P32" s="78"/>
      <c r="Q32" s="79"/>
      <c r="R32" s="79"/>
      <c r="S32" s="79"/>
      <c r="T32" s="79"/>
      <c r="U32" s="79"/>
      <c r="V32" s="79"/>
      <c r="W32" s="78"/>
      <c r="X32" s="80"/>
      <c r="Y32" s="80"/>
      <c r="Z32" s="80"/>
      <c r="AA32" s="80"/>
    </row>
    <row r="33" spans="1:29" ht="19.5" thickBot="1" x14ac:dyDescent="0.35">
      <c r="A33" s="202" t="s">
        <v>67</v>
      </c>
      <c r="B33" s="203"/>
      <c r="C33" s="203"/>
      <c r="D33" s="203"/>
      <c r="E33" s="203"/>
      <c r="F33" s="203"/>
      <c r="G33" s="203"/>
      <c r="H33" s="203"/>
      <c r="I33" s="203"/>
      <c r="J33" s="203"/>
      <c r="K33" s="203"/>
      <c r="L33" s="203"/>
      <c r="M33" s="203"/>
      <c r="N33" s="204"/>
      <c r="O33" s="30"/>
      <c r="Q33" s="38"/>
      <c r="R33" s="38"/>
      <c r="S33" s="38"/>
      <c r="T33" s="38"/>
      <c r="U33" s="38"/>
      <c r="V33" s="38"/>
    </row>
    <row r="34" spans="1:29" ht="23.25" customHeight="1" x14ac:dyDescent="0.3">
      <c r="A34" s="47" t="s">
        <v>81</v>
      </c>
      <c r="B34" s="57"/>
      <c r="C34" s="54" t="s">
        <v>68</v>
      </c>
      <c r="D34" s="55"/>
      <c r="E34" s="82"/>
      <c r="F34" s="57"/>
      <c r="G34" s="57"/>
      <c r="H34" s="55" t="s">
        <v>69</v>
      </c>
      <c r="I34" s="82"/>
      <c r="J34" s="55"/>
      <c r="K34" s="57"/>
      <c r="L34" s="56" t="s">
        <v>70</v>
      </c>
      <c r="M34" s="81"/>
      <c r="N34" s="58"/>
      <c r="O34" s="30"/>
      <c r="Q34" s="38"/>
      <c r="R34" s="38"/>
      <c r="S34" s="38"/>
      <c r="T34" s="38"/>
      <c r="U34" s="38"/>
      <c r="V34" s="38"/>
    </row>
    <row r="35" spans="1:29" ht="8.25" customHeight="1" thickBot="1" x14ac:dyDescent="0.3">
      <c r="A35" s="33"/>
      <c r="B35" s="59"/>
      <c r="C35" s="59"/>
      <c r="D35" s="59"/>
      <c r="E35" s="59"/>
      <c r="F35" s="59"/>
      <c r="G35" s="59"/>
      <c r="H35" s="59"/>
      <c r="I35" s="59"/>
      <c r="J35" s="59"/>
      <c r="K35" s="59"/>
      <c r="L35" s="59"/>
      <c r="M35" s="59"/>
      <c r="N35" s="34"/>
      <c r="O35" s="175" t="s">
        <v>26</v>
      </c>
      <c r="P35" s="175"/>
      <c r="Q35" s="175"/>
      <c r="R35" s="175"/>
      <c r="S35" s="175"/>
      <c r="T35" s="175"/>
      <c r="U35" s="175"/>
      <c r="V35" s="175"/>
      <c r="W35" s="176"/>
      <c r="X35" s="173" t="s">
        <v>27</v>
      </c>
      <c r="Y35" s="174"/>
      <c r="Z35" s="173" t="s">
        <v>28</v>
      </c>
      <c r="AA35" s="174"/>
      <c r="AB35" s="39" t="s">
        <v>42</v>
      </c>
      <c r="AC35" s="39" t="s">
        <v>43</v>
      </c>
    </row>
    <row r="36" spans="1:29" ht="8.25" customHeight="1" x14ac:dyDescent="0.25">
      <c r="A36" s="35"/>
      <c r="B36" s="35"/>
      <c r="C36" s="35"/>
      <c r="D36" s="35"/>
      <c r="E36" s="35"/>
      <c r="F36" s="35"/>
      <c r="G36" s="35"/>
      <c r="H36" s="35"/>
      <c r="I36" s="35"/>
      <c r="J36" s="35"/>
      <c r="K36" s="35"/>
      <c r="L36" s="35"/>
      <c r="M36" s="35"/>
      <c r="O36" s="67"/>
      <c r="P36" s="68"/>
      <c r="Q36" s="68"/>
      <c r="R36" s="68"/>
      <c r="S36" s="68"/>
      <c r="T36" s="68"/>
      <c r="U36" s="68"/>
      <c r="V36" s="68"/>
      <c r="W36" s="69"/>
      <c r="X36" s="63"/>
      <c r="Y36" s="64"/>
      <c r="Z36" s="63"/>
      <c r="AA36" s="64"/>
      <c r="AB36" s="39"/>
      <c r="AC36" s="39"/>
    </row>
    <row r="37" spans="1:29" x14ac:dyDescent="0.25">
      <c r="A37" s="42" t="s">
        <v>71</v>
      </c>
      <c r="O37" s="177" t="s">
        <v>26</v>
      </c>
      <c r="P37" s="175"/>
      <c r="Q37" s="175"/>
      <c r="R37" s="175"/>
      <c r="S37" s="175"/>
      <c r="T37" s="175"/>
      <c r="U37" s="175"/>
      <c r="V37" s="175"/>
      <c r="W37" s="176"/>
      <c r="X37" s="173" t="s">
        <v>27</v>
      </c>
      <c r="Y37" s="174"/>
      <c r="Z37" s="173" t="s">
        <v>28</v>
      </c>
      <c r="AA37" s="174"/>
      <c r="AB37" s="39" t="s">
        <v>42</v>
      </c>
      <c r="AC37" s="39" t="s">
        <v>43</v>
      </c>
    </row>
    <row r="38" spans="1:29" x14ac:dyDescent="0.25">
      <c r="A38" s="26" t="s">
        <v>8</v>
      </c>
      <c r="O38" s="180"/>
      <c r="P38" s="181"/>
      <c r="Q38" s="181"/>
      <c r="R38" s="181"/>
      <c r="S38" s="181"/>
      <c r="T38" s="181"/>
      <c r="U38" s="181"/>
      <c r="V38" s="181"/>
      <c r="W38" s="182"/>
      <c r="X38" s="20"/>
      <c r="Y38" s="20"/>
      <c r="Z38" s="20"/>
      <c r="AA38" s="20"/>
    </row>
    <row r="39" spans="1:29" x14ac:dyDescent="0.25">
      <c r="O39" s="180"/>
      <c r="P39" s="181"/>
      <c r="Q39" s="181"/>
      <c r="R39" s="181"/>
      <c r="S39" s="181"/>
      <c r="T39" s="181"/>
      <c r="U39" s="181"/>
      <c r="V39" s="181"/>
      <c r="W39" s="182"/>
      <c r="X39" s="20"/>
      <c r="Y39" s="20"/>
      <c r="Z39" s="20"/>
      <c r="AA39" s="20"/>
    </row>
    <row r="40" spans="1:29" x14ac:dyDescent="0.25">
      <c r="O40" s="193"/>
      <c r="P40" s="183"/>
      <c r="Q40" s="183"/>
      <c r="R40" s="183"/>
      <c r="S40" s="183"/>
      <c r="T40" s="183"/>
      <c r="U40" s="183"/>
      <c r="V40" s="183"/>
      <c r="W40" s="184"/>
      <c r="X40" s="20"/>
      <c r="Y40" s="20"/>
      <c r="Z40" s="20"/>
      <c r="AA40" s="20"/>
    </row>
    <row r="41" spans="1:29" x14ac:dyDescent="0.25">
      <c r="A41" s="26" t="s">
        <v>78</v>
      </c>
    </row>
    <row r="42" spans="1:29" x14ac:dyDescent="0.25">
      <c r="A42" s="26" t="s">
        <v>211</v>
      </c>
      <c r="O42" s="192"/>
      <c r="P42" s="178"/>
      <c r="Q42" s="178"/>
      <c r="R42" s="178"/>
      <c r="S42" s="178"/>
      <c r="T42" s="178"/>
      <c r="U42" s="178"/>
      <c r="V42" s="178"/>
      <c r="W42" s="179"/>
    </row>
    <row r="43" spans="1:29" x14ac:dyDescent="0.25">
      <c r="A43" s="43" t="s">
        <v>9</v>
      </c>
      <c r="O43" s="180"/>
      <c r="P43" s="181"/>
      <c r="Q43" s="181"/>
      <c r="R43" s="181"/>
      <c r="S43" s="181"/>
      <c r="T43" s="181"/>
      <c r="U43" s="181"/>
      <c r="V43" s="181"/>
      <c r="W43" s="182"/>
      <c r="X43" s="20"/>
      <c r="Y43" s="20"/>
      <c r="Z43" s="20"/>
      <c r="AA43" s="20"/>
    </row>
    <row r="44" spans="1:29" x14ac:dyDescent="0.25">
      <c r="A44" s="205"/>
      <c r="B44" s="206"/>
      <c r="C44" s="206"/>
      <c r="D44" s="206"/>
      <c r="E44" s="206"/>
      <c r="F44" s="206"/>
      <c r="G44" s="206"/>
      <c r="H44" s="206"/>
      <c r="I44" s="206"/>
      <c r="J44" s="206"/>
      <c r="K44" s="206"/>
      <c r="L44" s="206"/>
      <c r="M44" s="206"/>
      <c r="N44" s="207"/>
      <c r="O44" s="181"/>
      <c r="P44" s="181"/>
      <c r="Q44" s="181"/>
      <c r="R44" s="181"/>
      <c r="S44" s="181"/>
      <c r="T44" s="181"/>
      <c r="U44" s="181"/>
      <c r="V44" s="181"/>
      <c r="W44" s="182"/>
      <c r="X44" s="20"/>
      <c r="Y44" s="20"/>
      <c r="Z44" s="20"/>
      <c r="AA44" s="20"/>
    </row>
    <row r="45" spans="1:29" x14ac:dyDescent="0.25">
      <c r="A45" s="208"/>
      <c r="B45" s="209"/>
      <c r="C45" s="209"/>
      <c r="D45" s="209"/>
      <c r="E45" s="209"/>
      <c r="F45" s="209"/>
      <c r="G45" s="209"/>
      <c r="H45" s="209"/>
      <c r="I45" s="209"/>
      <c r="J45" s="209"/>
      <c r="K45" s="209"/>
      <c r="L45" s="209"/>
      <c r="M45" s="209"/>
      <c r="N45" s="210"/>
      <c r="O45" s="183"/>
      <c r="P45" s="183"/>
      <c r="Q45" s="183"/>
      <c r="R45" s="183"/>
      <c r="S45" s="183"/>
      <c r="T45" s="183"/>
      <c r="U45" s="183"/>
      <c r="V45" s="183"/>
      <c r="W45" s="184"/>
      <c r="X45" s="20"/>
      <c r="Y45" s="20"/>
      <c r="Z45" s="20"/>
      <c r="AA45" s="20"/>
    </row>
    <row r="46" spans="1:29" ht="15.75" thickBot="1" x14ac:dyDescent="0.3">
      <c r="A46" s="208"/>
      <c r="B46" s="209"/>
      <c r="C46" s="209"/>
      <c r="D46" s="209"/>
      <c r="E46" s="209"/>
      <c r="F46" s="209"/>
      <c r="G46" s="209"/>
      <c r="H46" s="209"/>
      <c r="I46" s="209"/>
      <c r="J46" s="209"/>
      <c r="K46" s="209"/>
      <c r="L46" s="209"/>
      <c r="M46" s="209"/>
      <c r="N46" s="210"/>
    </row>
    <row r="47" spans="1:29" ht="18.75" x14ac:dyDescent="0.3">
      <c r="A47" s="211"/>
      <c r="B47" s="212"/>
      <c r="C47" s="212"/>
      <c r="D47" s="212"/>
      <c r="E47" s="212"/>
      <c r="F47" s="212"/>
      <c r="G47" s="212"/>
      <c r="H47" s="212"/>
      <c r="I47" s="212"/>
      <c r="J47" s="212"/>
      <c r="K47" s="212"/>
      <c r="L47" s="212"/>
      <c r="M47" s="212"/>
      <c r="N47" s="213"/>
      <c r="O47" s="30" t="s">
        <v>11</v>
      </c>
      <c r="Q47" s="187" t="s">
        <v>25</v>
      </c>
      <c r="R47" s="188"/>
      <c r="S47" s="188"/>
      <c r="T47" s="188"/>
      <c r="U47" s="188"/>
      <c r="V47" s="189"/>
    </row>
    <row r="48" spans="1:29" ht="8.25" customHeight="1" x14ac:dyDescent="0.25">
      <c r="O48" s="177" t="s">
        <v>26</v>
      </c>
      <c r="P48" s="175"/>
      <c r="Q48" s="175"/>
      <c r="R48" s="175"/>
      <c r="S48" s="175"/>
      <c r="T48" s="175"/>
      <c r="U48" s="175"/>
      <c r="V48" s="175"/>
      <c r="W48" s="176"/>
      <c r="X48" s="173" t="s">
        <v>27</v>
      </c>
      <c r="Y48" s="174"/>
      <c r="Z48" s="173" t="s">
        <v>28</v>
      </c>
      <c r="AA48" s="174"/>
      <c r="AB48" s="39" t="s">
        <v>42</v>
      </c>
      <c r="AC48" s="39" t="s">
        <v>43</v>
      </c>
    </row>
    <row r="49" spans="1:29" x14ac:dyDescent="0.25">
      <c r="A49" s="26" t="s">
        <v>60</v>
      </c>
      <c r="O49" s="192"/>
      <c r="P49" s="178"/>
      <c r="Q49" s="178"/>
      <c r="R49" s="178"/>
      <c r="S49" s="178"/>
      <c r="T49" s="178"/>
      <c r="U49" s="178"/>
      <c r="V49" s="178"/>
      <c r="W49" s="179"/>
      <c r="X49" s="185"/>
      <c r="Y49" s="186"/>
      <c r="Z49" s="185"/>
      <c r="AA49" s="186"/>
      <c r="AB49" s="40"/>
      <c r="AC49" s="40"/>
    </row>
    <row r="50" spans="1:29" ht="12.75" customHeight="1" x14ac:dyDescent="0.25">
      <c r="O50" s="180"/>
      <c r="P50" s="181"/>
      <c r="Q50" s="181"/>
      <c r="R50" s="181"/>
      <c r="S50" s="181"/>
      <c r="T50" s="181"/>
      <c r="U50" s="181"/>
      <c r="V50" s="181"/>
      <c r="W50" s="182"/>
      <c r="X50" s="20"/>
      <c r="Y50" s="20"/>
      <c r="Z50" s="20"/>
      <c r="AA50" s="20"/>
    </row>
    <row r="51" spans="1:29" x14ac:dyDescent="0.25">
      <c r="B51" s="83" t="s">
        <v>85</v>
      </c>
      <c r="E51" s="83" t="s">
        <v>83</v>
      </c>
      <c r="J51" s="84" t="s">
        <v>84</v>
      </c>
      <c r="O51" s="180"/>
      <c r="P51" s="181"/>
      <c r="Q51" s="181"/>
      <c r="R51" s="181"/>
      <c r="S51" s="181"/>
      <c r="T51" s="181"/>
      <c r="U51" s="181"/>
      <c r="V51" s="181"/>
      <c r="W51" s="182"/>
      <c r="X51" s="20"/>
      <c r="Y51" s="20"/>
      <c r="Z51" s="20"/>
      <c r="AA51" s="20"/>
    </row>
    <row r="52" spans="1:29" ht="18.75" x14ac:dyDescent="0.3">
      <c r="A52" s="44" t="s">
        <v>209</v>
      </c>
      <c r="O52" s="193"/>
      <c r="P52" s="183"/>
      <c r="Q52" s="183"/>
      <c r="R52" s="183"/>
      <c r="S52" s="183"/>
      <c r="T52" s="183"/>
      <c r="U52" s="183"/>
      <c r="V52" s="183"/>
      <c r="W52" s="184"/>
      <c r="X52" s="20"/>
      <c r="Y52" s="20"/>
      <c r="Z52" s="20"/>
      <c r="AA52" s="20"/>
    </row>
    <row r="53" spans="1:29" x14ac:dyDescent="0.25">
      <c r="A53" s="205"/>
      <c r="B53" s="206"/>
      <c r="C53" s="206"/>
      <c r="D53" s="206"/>
      <c r="E53" s="206"/>
      <c r="F53" s="206"/>
      <c r="G53" s="206"/>
      <c r="H53" s="206"/>
      <c r="I53" s="206"/>
      <c r="J53" s="206"/>
      <c r="K53" s="206"/>
      <c r="L53" s="206"/>
      <c r="M53" s="206"/>
      <c r="N53" s="207"/>
    </row>
    <row r="54" spans="1:29" x14ac:dyDescent="0.25">
      <c r="A54" s="208"/>
      <c r="B54" s="209"/>
      <c r="C54" s="209"/>
      <c r="D54" s="209"/>
      <c r="E54" s="209"/>
      <c r="F54" s="209"/>
      <c r="G54" s="209"/>
      <c r="H54" s="209"/>
      <c r="I54" s="209"/>
      <c r="J54" s="209"/>
      <c r="K54" s="209"/>
      <c r="L54" s="209"/>
      <c r="M54" s="209"/>
      <c r="N54" s="210"/>
    </row>
    <row r="55" spans="1:29" x14ac:dyDescent="0.25">
      <c r="A55" s="208"/>
      <c r="B55" s="209"/>
      <c r="C55" s="209"/>
      <c r="D55" s="209"/>
      <c r="E55" s="209"/>
      <c r="F55" s="209"/>
      <c r="G55" s="209"/>
      <c r="H55" s="209"/>
      <c r="I55" s="209"/>
      <c r="J55" s="209"/>
      <c r="K55" s="209"/>
      <c r="L55" s="209"/>
      <c r="M55" s="209"/>
      <c r="N55" s="210"/>
    </row>
    <row r="56" spans="1:29" x14ac:dyDescent="0.25">
      <c r="A56" s="208"/>
      <c r="B56" s="209"/>
      <c r="C56" s="209"/>
      <c r="D56" s="209"/>
      <c r="E56" s="209"/>
      <c r="F56" s="209"/>
      <c r="G56" s="209"/>
      <c r="H56" s="209"/>
      <c r="I56" s="209"/>
      <c r="J56" s="209"/>
      <c r="K56" s="209"/>
      <c r="L56" s="209"/>
      <c r="M56" s="209"/>
      <c r="N56" s="210"/>
      <c r="O56" s="181"/>
      <c r="P56" s="181"/>
      <c r="Q56" s="181"/>
      <c r="R56" s="181"/>
      <c r="S56" s="181"/>
      <c r="T56" s="181"/>
      <c r="U56" s="181"/>
      <c r="V56" s="181"/>
      <c r="W56" s="182"/>
      <c r="X56" s="20"/>
      <c r="Y56" s="20"/>
      <c r="Z56" s="20"/>
      <c r="AA56" s="20"/>
    </row>
    <row r="57" spans="1:29" x14ac:dyDescent="0.25">
      <c r="A57" s="208"/>
      <c r="B57" s="209"/>
      <c r="C57" s="209"/>
      <c r="D57" s="209"/>
      <c r="E57" s="209"/>
      <c r="F57" s="209"/>
      <c r="G57" s="209"/>
      <c r="H57" s="209"/>
      <c r="I57" s="209"/>
      <c r="J57" s="209"/>
      <c r="K57" s="209"/>
      <c r="L57" s="209"/>
      <c r="M57" s="209"/>
      <c r="N57" s="210"/>
      <c r="O57" s="183"/>
      <c r="P57" s="183"/>
      <c r="Q57" s="183"/>
      <c r="R57" s="183"/>
      <c r="S57" s="183"/>
      <c r="T57" s="183"/>
      <c r="U57" s="183"/>
      <c r="V57" s="183"/>
      <c r="W57" s="184"/>
      <c r="X57" s="20"/>
      <c r="Y57" s="20"/>
      <c r="Z57" s="20"/>
      <c r="AA57" s="20"/>
    </row>
    <row r="58" spans="1:29" x14ac:dyDescent="0.25">
      <c r="A58" s="211"/>
      <c r="B58" s="212"/>
      <c r="C58" s="212"/>
      <c r="D58" s="212"/>
      <c r="E58" s="212"/>
      <c r="F58" s="212"/>
      <c r="G58" s="212"/>
      <c r="H58" s="212"/>
      <c r="I58" s="212"/>
      <c r="J58" s="212"/>
      <c r="K58" s="212"/>
      <c r="L58" s="212"/>
      <c r="M58" s="212"/>
      <c r="N58" s="213"/>
    </row>
    <row r="59" spans="1:29" s="77" customFormat="1" ht="6.75" customHeight="1" x14ac:dyDescent="0.25">
      <c r="A59" s="78"/>
      <c r="B59" s="78"/>
      <c r="C59" s="78"/>
      <c r="D59" s="78"/>
      <c r="E59" s="78"/>
      <c r="F59" s="78"/>
      <c r="G59" s="78"/>
      <c r="H59" s="78"/>
      <c r="I59" s="78"/>
      <c r="J59" s="78"/>
      <c r="K59" s="78"/>
      <c r="L59" s="78"/>
      <c r="M59" s="78"/>
      <c r="N59" s="78"/>
    </row>
    <row r="60" spans="1:29" ht="15" customHeight="1" x14ac:dyDescent="0.3">
      <c r="A60" s="44" t="s">
        <v>207</v>
      </c>
      <c r="O60" s="77"/>
      <c r="P60" s="77"/>
      <c r="Q60" s="77"/>
      <c r="R60" s="77"/>
      <c r="S60" s="77"/>
      <c r="T60" s="77"/>
      <c r="U60" s="77"/>
      <c r="V60" s="77"/>
      <c r="W60" s="77"/>
      <c r="X60" s="20"/>
      <c r="Y60" s="20"/>
      <c r="Z60" s="20"/>
      <c r="AA60" s="20"/>
    </row>
    <row r="61" spans="1:29" x14ac:dyDescent="0.25">
      <c r="A61" s="221"/>
      <c r="B61" s="222"/>
      <c r="C61" s="222"/>
      <c r="D61" s="222"/>
      <c r="E61" s="222"/>
      <c r="F61" s="222"/>
      <c r="G61" s="222"/>
      <c r="H61" s="222"/>
      <c r="I61" s="222"/>
      <c r="J61" s="222"/>
      <c r="K61" s="222"/>
      <c r="L61" s="222"/>
      <c r="M61" s="222"/>
      <c r="N61" s="223"/>
      <c r="O61" s="77"/>
      <c r="P61" s="77"/>
      <c r="Q61" s="77"/>
      <c r="R61" s="77"/>
      <c r="S61" s="77"/>
      <c r="T61" s="77"/>
      <c r="U61" s="77"/>
      <c r="V61" s="77"/>
      <c r="W61" s="77"/>
      <c r="X61" s="20"/>
      <c r="Y61" s="20"/>
      <c r="Z61" s="20"/>
      <c r="AA61" s="20"/>
    </row>
    <row r="62" spans="1:29" x14ac:dyDescent="0.25">
      <c r="A62" s="224"/>
      <c r="B62" s="225"/>
      <c r="C62" s="225"/>
      <c r="D62" s="225"/>
      <c r="E62" s="225"/>
      <c r="F62" s="225"/>
      <c r="G62" s="225"/>
      <c r="H62" s="225"/>
      <c r="I62" s="225"/>
      <c r="J62" s="225"/>
      <c r="K62" s="225"/>
      <c r="L62" s="225"/>
      <c r="M62" s="225"/>
      <c r="N62" s="226"/>
      <c r="O62" s="77"/>
      <c r="P62" s="77"/>
      <c r="Q62" s="77"/>
      <c r="R62" s="77"/>
      <c r="S62" s="77"/>
      <c r="T62" s="77"/>
      <c r="U62" s="77"/>
      <c r="V62" s="77"/>
      <c r="W62" s="77"/>
      <c r="X62" s="20"/>
      <c r="Y62" s="20"/>
      <c r="Z62" s="20"/>
      <c r="AA62" s="20"/>
    </row>
    <row r="63" spans="1:29" x14ac:dyDescent="0.25">
      <c r="A63" s="224"/>
      <c r="B63" s="225"/>
      <c r="C63" s="225"/>
      <c r="D63" s="225"/>
      <c r="E63" s="225"/>
      <c r="F63" s="225"/>
      <c r="G63" s="225"/>
      <c r="H63" s="225"/>
      <c r="I63" s="225"/>
      <c r="J63" s="225"/>
      <c r="K63" s="225"/>
      <c r="L63" s="225"/>
      <c r="M63" s="225"/>
      <c r="N63" s="226"/>
      <c r="O63" s="77"/>
      <c r="P63" s="77"/>
      <c r="Q63" s="77"/>
      <c r="R63" s="77"/>
      <c r="S63" s="77"/>
      <c r="T63" s="77"/>
      <c r="U63" s="77"/>
      <c r="V63" s="77"/>
      <c r="W63" s="77"/>
      <c r="X63" s="20"/>
      <c r="Y63" s="20"/>
      <c r="Z63" s="20"/>
      <c r="AA63" s="20"/>
    </row>
    <row r="64" spans="1:29" x14ac:dyDescent="0.25">
      <c r="A64" s="224"/>
      <c r="B64" s="225"/>
      <c r="C64" s="225"/>
      <c r="D64" s="225"/>
      <c r="E64" s="225"/>
      <c r="F64" s="225"/>
      <c r="G64" s="225"/>
      <c r="H64" s="225"/>
      <c r="I64" s="225"/>
      <c r="J64" s="225"/>
      <c r="K64" s="225"/>
      <c r="L64" s="225"/>
      <c r="M64" s="225"/>
      <c r="N64" s="226"/>
      <c r="O64" s="77"/>
      <c r="P64" s="77"/>
      <c r="Q64" s="77"/>
      <c r="R64" s="77"/>
      <c r="S64" s="77"/>
      <c r="T64" s="77"/>
      <c r="U64" s="77"/>
      <c r="V64" s="77"/>
      <c r="W64" s="77"/>
      <c r="X64" s="20"/>
      <c r="Y64" s="20"/>
      <c r="Z64" s="20"/>
      <c r="AA64" s="20"/>
    </row>
    <row r="65" spans="1:27" x14ac:dyDescent="0.25">
      <c r="A65" s="227"/>
      <c r="B65" s="228"/>
      <c r="C65" s="228"/>
      <c r="D65" s="228"/>
      <c r="E65" s="228"/>
      <c r="F65" s="228"/>
      <c r="G65" s="228"/>
      <c r="H65" s="228"/>
      <c r="I65" s="228"/>
      <c r="J65" s="228"/>
      <c r="K65" s="228"/>
      <c r="L65" s="228"/>
      <c r="M65" s="228"/>
      <c r="N65" s="229"/>
      <c r="O65" s="77"/>
      <c r="P65" s="77"/>
      <c r="Q65" s="77"/>
      <c r="R65" s="77"/>
      <c r="S65" s="77"/>
      <c r="T65" s="77"/>
      <c r="U65" s="77"/>
      <c r="V65" s="77"/>
      <c r="W65" s="77"/>
      <c r="X65" s="20"/>
      <c r="Y65" s="20"/>
      <c r="Z65" s="20"/>
      <c r="AA65" s="20"/>
    </row>
    <row r="66" spans="1:27" s="77" customFormat="1" x14ac:dyDescent="0.25">
      <c r="A66" s="78"/>
      <c r="B66" s="78"/>
      <c r="C66" s="78"/>
      <c r="D66" s="78"/>
      <c r="E66" s="78"/>
      <c r="F66" s="78"/>
      <c r="G66" s="78"/>
      <c r="H66" s="78"/>
      <c r="I66" s="78"/>
      <c r="J66" s="78"/>
      <c r="K66" s="78"/>
      <c r="L66" s="78"/>
      <c r="M66" s="78"/>
      <c r="N66" s="78"/>
    </row>
    <row r="67" spans="1:27" ht="18.75" x14ac:dyDescent="0.3">
      <c r="A67" s="44" t="s">
        <v>208</v>
      </c>
      <c r="O67" s="77"/>
      <c r="P67" s="77"/>
      <c r="Q67" s="77"/>
      <c r="R67" s="77"/>
      <c r="S67" s="77"/>
      <c r="T67" s="77"/>
      <c r="U67" s="77"/>
      <c r="V67" s="77"/>
      <c r="W67" s="77"/>
      <c r="X67" s="20"/>
      <c r="Y67" s="20"/>
      <c r="Z67" s="20"/>
      <c r="AA67" s="20"/>
    </row>
    <row r="68" spans="1:27" x14ac:dyDescent="0.25">
      <c r="A68" s="221"/>
      <c r="B68" s="222"/>
      <c r="C68" s="222"/>
      <c r="D68" s="222"/>
      <c r="E68" s="222"/>
      <c r="F68" s="222"/>
      <c r="G68" s="222"/>
      <c r="H68" s="222"/>
      <c r="I68" s="222"/>
      <c r="J68" s="222"/>
      <c r="K68" s="222"/>
      <c r="L68" s="222"/>
      <c r="M68" s="222"/>
      <c r="N68" s="223"/>
      <c r="O68" s="77"/>
      <c r="P68" s="77"/>
      <c r="Q68" s="77"/>
      <c r="R68" s="77"/>
      <c r="S68" s="77"/>
      <c r="T68" s="77"/>
      <c r="U68" s="77"/>
      <c r="V68" s="77"/>
      <c r="W68" s="77"/>
      <c r="X68" s="20"/>
      <c r="Y68" s="20"/>
      <c r="Z68" s="20"/>
      <c r="AA68" s="20"/>
    </row>
    <row r="69" spans="1:27" x14ac:dyDescent="0.25">
      <c r="A69" s="224"/>
      <c r="B69" s="225"/>
      <c r="C69" s="225"/>
      <c r="D69" s="225"/>
      <c r="E69" s="225"/>
      <c r="F69" s="225"/>
      <c r="G69" s="225"/>
      <c r="H69" s="225"/>
      <c r="I69" s="225"/>
      <c r="J69" s="225"/>
      <c r="K69" s="225"/>
      <c r="L69" s="225"/>
      <c r="M69" s="225"/>
      <c r="N69" s="226"/>
      <c r="O69" s="77"/>
      <c r="P69" s="77"/>
      <c r="Q69" s="77"/>
      <c r="R69" s="77"/>
      <c r="S69" s="77"/>
      <c r="T69" s="77"/>
      <c r="U69" s="77"/>
      <c r="V69" s="77"/>
      <c r="W69" s="77"/>
      <c r="X69" s="20"/>
      <c r="Y69" s="20"/>
      <c r="Z69" s="20"/>
      <c r="AA69" s="20"/>
    </row>
    <row r="70" spans="1:27" x14ac:dyDescent="0.25">
      <c r="A70" s="227"/>
      <c r="B70" s="228"/>
      <c r="C70" s="228"/>
      <c r="D70" s="228"/>
      <c r="E70" s="228"/>
      <c r="F70" s="228"/>
      <c r="G70" s="228"/>
      <c r="H70" s="228"/>
      <c r="I70" s="228"/>
      <c r="J70" s="228"/>
      <c r="K70" s="228"/>
      <c r="L70" s="228"/>
      <c r="M70" s="228"/>
      <c r="N70" s="229"/>
      <c r="O70" s="77"/>
      <c r="P70" s="77"/>
      <c r="Q70" s="77"/>
      <c r="R70" s="77"/>
      <c r="S70" s="77"/>
      <c r="T70" s="77"/>
      <c r="U70" s="77"/>
      <c r="V70" s="77"/>
      <c r="W70" s="77"/>
      <c r="X70" s="20"/>
      <c r="Y70" s="20"/>
      <c r="Z70" s="20"/>
      <c r="AA70" s="20"/>
    </row>
    <row r="71" spans="1:27" x14ac:dyDescent="0.25">
      <c r="U71" s="190" t="e">
        <f>Z14+Z23+#REF!+Z42+#REF!+Z49+#REF!</f>
        <v>#REF!</v>
      </c>
      <c r="V71" s="190"/>
      <c r="W71" s="190"/>
      <c r="X71" s="190"/>
      <c r="Y71" s="190"/>
    </row>
    <row r="72" spans="1:27" ht="18.75" x14ac:dyDescent="0.3">
      <c r="B72" s="44" t="s">
        <v>10</v>
      </c>
      <c r="H72" s="220">
        <f>'Detail pg. 1 (required)'!G77</f>
        <v>0</v>
      </c>
      <c r="I72" s="220"/>
      <c r="J72" s="220"/>
      <c r="P72" s="26" t="s">
        <v>29</v>
      </c>
      <c r="U72" s="191"/>
      <c r="V72" s="191"/>
      <c r="W72" s="191"/>
      <c r="X72" s="191"/>
      <c r="Y72" s="191"/>
    </row>
    <row r="74" spans="1:27" x14ac:dyDescent="0.25">
      <c r="A74" s="219" t="s">
        <v>82</v>
      </c>
      <c r="B74" s="219"/>
      <c r="C74" s="219"/>
      <c r="D74" s="219"/>
      <c r="E74" s="219"/>
      <c r="F74" s="219"/>
      <c r="G74" s="219"/>
      <c r="H74" s="219"/>
      <c r="I74" s="219"/>
      <c r="J74" s="219"/>
      <c r="K74" s="219"/>
      <c r="L74" s="219"/>
      <c r="M74" s="219"/>
      <c r="N74" s="219"/>
      <c r="P74" s="26" t="s">
        <v>30</v>
      </c>
      <c r="U74" s="32"/>
      <c r="V74" s="32"/>
      <c r="W74" s="32"/>
    </row>
    <row r="75" spans="1:27" x14ac:dyDescent="0.25">
      <c r="A75" s="219" t="s">
        <v>89</v>
      </c>
      <c r="B75" s="219"/>
      <c r="C75" s="219"/>
      <c r="D75" s="219"/>
      <c r="E75" s="219"/>
      <c r="F75" s="219"/>
      <c r="G75" s="219"/>
      <c r="H75" s="219"/>
      <c r="I75" s="219"/>
      <c r="J75" s="219"/>
      <c r="K75" s="219"/>
      <c r="L75" s="219"/>
      <c r="M75" s="219"/>
      <c r="N75" s="219"/>
      <c r="P75" s="26" t="s">
        <v>31</v>
      </c>
      <c r="U75" s="35"/>
      <c r="V75" s="35"/>
      <c r="W75" s="35"/>
    </row>
  </sheetData>
  <sheetProtection password="D165" sheet="1" objects="1" scenarios="1"/>
  <mergeCells count="54">
    <mergeCell ref="A74:N74"/>
    <mergeCell ref="A75:N75"/>
    <mergeCell ref="A53:N58"/>
    <mergeCell ref="H72:J72"/>
    <mergeCell ref="A61:N65"/>
    <mergeCell ref="A68:N70"/>
    <mergeCell ref="A1:N1"/>
    <mergeCell ref="A2:N4"/>
    <mergeCell ref="A5:N5"/>
    <mergeCell ref="K13:N14"/>
    <mergeCell ref="K17:N18"/>
    <mergeCell ref="A13:H14"/>
    <mergeCell ref="A17:H18"/>
    <mergeCell ref="K21:N22"/>
    <mergeCell ref="A29:N30"/>
    <mergeCell ref="Z35:AA35"/>
    <mergeCell ref="Z49:AA49"/>
    <mergeCell ref="Z48:AA48"/>
    <mergeCell ref="A21:D22"/>
    <mergeCell ref="F21:H22"/>
    <mergeCell ref="A25:D26"/>
    <mergeCell ref="F25:H26"/>
    <mergeCell ref="X35:Y35"/>
    <mergeCell ref="A33:N33"/>
    <mergeCell ref="K25:N26"/>
    <mergeCell ref="A44:N47"/>
    <mergeCell ref="O49:W52"/>
    <mergeCell ref="Z37:AA37"/>
    <mergeCell ref="Z23:AA23"/>
    <mergeCell ref="O35:W35"/>
    <mergeCell ref="Q21:V21"/>
    <mergeCell ref="Q47:V47"/>
    <mergeCell ref="O42:W45"/>
    <mergeCell ref="X14:Y14"/>
    <mergeCell ref="X23:Y23"/>
    <mergeCell ref="O38:W40"/>
    <mergeCell ref="O23:W27"/>
    <mergeCell ref="O37:W37"/>
    <mergeCell ref="X37:Y37"/>
    <mergeCell ref="U71:Y72"/>
    <mergeCell ref="O56:W57"/>
    <mergeCell ref="X49:Y49"/>
    <mergeCell ref="O48:W48"/>
    <mergeCell ref="X48:Y48"/>
    <mergeCell ref="O7:Z8"/>
    <mergeCell ref="X13:Y13"/>
    <mergeCell ref="Z13:AA13"/>
    <mergeCell ref="O13:W13"/>
    <mergeCell ref="O22:W22"/>
    <mergeCell ref="X22:Y22"/>
    <mergeCell ref="O14:W18"/>
    <mergeCell ref="Z14:AA14"/>
    <mergeCell ref="Z22:AA22"/>
    <mergeCell ref="Q11:V11"/>
  </mergeCells>
  <pageMargins left="0.45" right="0.45" top="0.5" bottom="0.5" header="0.3" footer="0.3"/>
  <pageSetup scale="70" orientation="portrait" r:id="rId1"/>
  <headerFooter differentFirst="1"/>
  <colBreaks count="1" manualBreakCount="1">
    <brk id="14" min="6"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161925</xdr:colOff>
                    <xdr:row>37</xdr:row>
                    <xdr:rowOff>142875</xdr:rowOff>
                  </from>
                  <to>
                    <xdr:col>13</xdr:col>
                    <xdr:colOff>152400</xdr:colOff>
                    <xdr:row>40</xdr:row>
                    <xdr:rowOff>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xdr:col>
                    <xdr:colOff>295275</xdr:colOff>
                    <xdr:row>38</xdr:row>
                    <xdr:rowOff>19050</xdr:rowOff>
                  </from>
                  <to>
                    <xdr:col>6</xdr:col>
                    <xdr:colOff>247650</xdr:colOff>
                    <xdr:row>39</xdr:row>
                    <xdr:rowOff>152400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3</xdr:col>
                    <xdr:colOff>495300</xdr:colOff>
                    <xdr:row>49</xdr:row>
                    <xdr:rowOff>133350</xdr:rowOff>
                  </from>
                  <to>
                    <xdr:col>4</xdr:col>
                    <xdr:colOff>180975</xdr:colOff>
                    <xdr:row>50</xdr:row>
                    <xdr:rowOff>152400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9</xdr:col>
                    <xdr:colOff>0</xdr:colOff>
                    <xdr:row>49</xdr:row>
                    <xdr:rowOff>152400</xdr:rowOff>
                  </from>
                  <to>
                    <xdr:col>9</xdr:col>
                    <xdr:colOff>304800</xdr:colOff>
                    <xdr:row>51</xdr:row>
                    <xdr:rowOff>19050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0</xdr:col>
                    <xdr:colOff>514350</xdr:colOff>
                    <xdr:row>49</xdr:row>
                    <xdr:rowOff>123825</xdr:rowOff>
                  </from>
                  <to>
                    <xdr:col>1</xdr:col>
                    <xdr:colOff>228600</xdr:colOff>
                    <xdr:row>50</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Categories!$A$1:$A$18</xm:f>
          </x14:formula1>
          <xm:sqref>Q47 Q21 Q11:Q12 Q33:Q34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EF2DC"/>
    <pageSetUpPr fitToPage="1"/>
  </sheetPr>
  <dimension ref="A1:Y83"/>
  <sheetViews>
    <sheetView showGridLines="0" zoomScaleNormal="100" zoomScaleSheetLayoutView="96" workbookViewId="0">
      <pane ySplit="4" topLeftCell="A5" activePane="bottomLeft" state="frozen"/>
      <selection pane="bottomLeft" activeCell="P50" sqref="P50"/>
    </sheetView>
  </sheetViews>
  <sheetFormatPr defaultColWidth="8.85546875" defaultRowHeight="15" x14ac:dyDescent="0.25"/>
  <cols>
    <col min="1" max="7" width="8.85546875" style="26"/>
    <col min="8" max="8" width="9.85546875" style="26" customWidth="1"/>
    <col min="9" max="11" width="8.85546875" style="26"/>
    <col min="12" max="12" width="8.85546875" style="29"/>
    <col min="13" max="14" width="8.85546875" style="26"/>
    <col min="15" max="15" width="19.28515625" style="26" customWidth="1"/>
    <col min="16" max="16" width="16.140625" style="26" customWidth="1"/>
    <col min="17" max="16384" width="8.85546875" style="26"/>
  </cols>
  <sheetData>
    <row r="1" spans="1:25" ht="28.5" customHeight="1" x14ac:dyDescent="0.25">
      <c r="A1" s="230" t="s">
        <v>72</v>
      </c>
      <c r="B1" s="231"/>
      <c r="C1" s="231"/>
      <c r="D1" s="231"/>
      <c r="E1" s="231"/>
      <c r="F1" s="231"/>
      <c r="G1" s="231"/>
      <c r="H1" s="231"/>
      <c r="I1" s="231"/>
      <c r="J1" s="231"/>
      <c r="K1" s="231"/>
      <c r="L1" s="231"/>
      <c r="M1" s="231"/>
      <c r="N1" s="231"/>
      <c r="O1" s="231"/>
      <c r="P1" s="231"/>
    </row>
    <row r="2" spans="1:25" x14ac:dyDescent="0.25">
      <c r="A2" s="260">
        <f>'Questionaire (required)'!A13</f>
        <v>0</v>
      </c>
      <c r="B2" s="260"/>
      <c r="C2" s="260"/>
      <c r="D2" s="260"/>
      <c r="E2" s="260"/>
      <c r="F2" s="260"/>
      <c r="G2" s="260"/>
      <c r="H2" s="260"/>
      <c r="I2" s="260"/>
      <c r="J2" s="260"/>
      <c r="K2" s="260"/>
      <c r="L2" s="260"/>
      <c r="M2" s="260"/>
    </row>
    <row r="3" spans="1:25" ht="22.5" customHeight="1" x14ac:dyDescent="0.25">
      <c r="A3" s="261"/>
      <c r="B3" s="261"/>
      <c r="C3" s="261"/>
      <c r="D3" s="261"/>
      <c r="E3" s="261"/>
      <c r="F3" s="261"/>
      <c r="G3" s="261"/>
      <c r="H3" s="261"/>
      <c r="I3" s="261"/>
      <c r="J3" s="261"/>
      <c r="K3" s="261"/>
      <c r="L3" s="261"/>
      <c r="M3" s="261"/>
    </row>
    <row r="4" spans="1:25" x14ac:dyDescent="0.25">
      <c r="A4" s="28" t="s">
        <v>0</v>
      </c>
    </row>
    <row r="5" spans="1:25" ht="15.75" thickBot="1" x14ac:dyDescent="0.3"/>
    <row r="6" spans="1:25" ht="18.75" x14ac:dyDescent="0.3">
      <c r="A6" s="30" t="s">
        <v>11</v>
      </c>
      <c r="C6" s="238" t="s">
        <v>25</v>
      </c>
      <c r="D6" s="239"/>
      <c r="E6" s="239"/>
      <c r="F6" s="239"/>
      <c r="G6" s="239"/>
      <c r="H6" s="240"/>
      <c r="J6" s="254"/>
      <c r="K6" s="254"/>
      <c r="L6" s="254"/>
      <c r="M6" s="254"/>
      <c r="N6" s="255"/>
      <c r="O6" s="232" t="s">
        <v>38</v>
      </c>
      <c r="P6" s="232"/>
      <c r="R6" s="76"/>
      <c r="S6" s="76"/>
      <c r="T6" s="76"/>
      <c r="U6" s="76"/>
      <c r="V6" s="76"/>
      <c r="W6" s="76"/>
      <c r="X6" s="76"/>
      <c r="Y6" s="76"/>
    </row>
    <row r="7" spans="1:25" ht="15.75" customHeight="1" x14ac:dyDescent="0.25">
      <c r="A7" s="233" t="s">
        <v>26</v>
      </c>
      <c r="B7" s="234"/>
      <c r="C7" s="234"/>
      <c r="D7" s="234"/>
      <c r="E7" s="234"/>
      <c r="F7" s="234"/>
      <c r="G7" s="234"/>
      <c r="H7" s="234"/>
      <c r="I7" s="235"/>
      <c r="J7" s="236" t="s">
        <v>27</v>
      </c>
      <c r="K7" s="237"/>
      <c r="L7" s="150" t="s">
        <v>53</v>
      </c>
      <c r="M7" s="236" t="s">
        <v>28</v>
      </c>
      <c r="N7" s="237"/>
      <c r="O7" s="151" t="s">
        <v>63</v>
      </c>
      <c r="P7" s="151" t="s">
        <v>54</v>
      </c>
      <c r="R7" s="76"/>
      <c r="S7" s="76"/>
      <c r="T7" s="76"/>
      <c r="U7" s="76"/>
      <c r="V7" s="76"/>
      <c r="W7" s="76"/>
      <c r="X7" s="76"/>
      <c r="Y7" s="76"/>
    </row>
    <row r="8" spans="1:25" x14ac:dyDescent="0.25">
      <c r="A8" s="245"/>
      <c r="B8" s="246"/>
      <c r="C8" s="246"/>
      <c r="D8" s="246"/>
      <c r="E8" s="246"/>
      <c r="F8" s="246"/>
      <c r="G8" s="246"/>
      <c r="H8" s="246"/>
      <c r="I8" s="247"/>
      <c r="J8" s="241"/>
      <c r="K8" s="242"/>
      <c r="L8" s="22"/>
      <c r="M8" s="243">
        <f>ROUNDUP(J8*L8,0)</f>
        <v>0</v>
      </c>
      <c r="N8" s="244"/>
      <c r="O8" s="27">
        <f>M8-P8</f>
        <v>0</v>
      </c>
      <c r="P8" s="27"/>
    </row>
    <row r="9" spans="1:25" x14ac:dyDescent="0.25">
      <c r="A9" s="248"/>
      <c r="B9" s="249"/>
      <c r="C9" s="249"/>
      <c r="D9" s="249"/>
      <c r="E9" s="249"/>
      <c r="F9" s="249"/>
      <c r="G9" s="249"/>
      <c r="H9" s="249"/>
      <c r="I9" s="250"/>
      <c r="J9" s="20"/>
      <c r="K9" s="20"/>
      <c r="L9" s="23"/>
      <c r="M9" s="20"/>
      <c r="N9" s="20"/>
    </row>
    <row r="10" spans="1:25" x14ac:dyDescent="0.25">
      <c r="A10" s="248"/>
      <c r="B10" s="249"/>
      <c r="C10" s="249"/>
      <c r="D10" s="249"/>
      <c r="E10" s="249"/>
      <c r="F10" s="249"/>
      <c r="G10" s="249"/>
      <c r="H10" s="249"/>
      <c r="I10" s="250"/>
      <c r="J10" s="20"/>
      <c r="K10" s="20"/>
      <c r="L10" s="23"/>
      <c r="M10" s="20"/>
      <c r="N10" s="20"/>
    </row>
    <row r="11" spans="1:25" x14ac:dyDescent="0.25">
      <c r="A11" s="251"/>
      <c r="B11" s="252"/>
      <c r="C11" s="252"/>
      <c r="D11" s="252"/>
      <c r="E11" s="252"/>
      <c r="F11" s="252"/>
      <c r="G11" s="252"/>
      <c r="H11" s="252"/>
      <c r="I11" s="253"/>
      <c r="J11" s="20"/>
      <c r="K11" s="20"/>
      <c r="L11" s="23"/>
      <c r="M11" s="20"/>
      <c r="N11" s="20"/>
    </row>
    <row r="12" spans="1:25" ht="15.75" thickBot="1" x14ac:dyDescent="0.3"/>
    <row r="13" spans="1:25" ht="18.75" x14ac:dyDescent="0.3">
      <c r="A13" s="30" t="s">
        <v>11</v>
      </c>
      <c r="C13" s="238" t="s">
        <v>25</v>
      </c>
      <c r="D13" s="239"/>
      <c r="E13" s="239"/>
      <c r="F13" s="239"/>
      <c r="G13" s="239"/>
      <c r="H13" s="240"/>
      <c r="J13" s="254"/>
      <c r="K13" s="254"/>
      <c r="L13" s="254"/>
      <c r="M13" s="254"/>
      <c r="N13" s="255"/>
      <c r="O13" s="232" t="s">
        <v>38</v>
      </c>
      <c r="P13" s="232"/>
    </row>
    <row r="14" spans="1:25" x14ac:dyDescent="0.25">
      <c r="A14" s="233" t="s">
        <v>26</v>
      </c>
      <c r="B14" s="234"/>
      <c r="C14" s="234"/>
      <c r="D14" s="234"/>
      <c r="E14" s="234"/>
      <c r="F14" s="234"/>
      <c r="G14" s="234"/>
      <c r="H14" s="234"/>
      <c r="I14" s="235"/>
      <c r="J14" s="236" t="s">
        <v>27</v>
      </c>
      <c r="K14" s="237"/>
      <c r="L14" s="150" t="s">
        <v>53</v>
      </c>
      <c r="M14" s="236" t="s">
        <v>28</v>
      </c>
      <c r="N14" s="237"/>
      <c r="O14" s="151" t="s">
        <v>63</v>
      </c>
      <c r="P14" s="151" t="s">
        <v>54</v>
      </c>
    </row>
    <row r="15" spans="1:25" x14ac:dyDescent="0.25">
      <c r="A15" s="245"/>
      <c r="B15" s="246"/>
      <c r="C15" s="246"/>
      <c r="D15" s="246"/>
      <c r="E15" s="246"/>
      <c r="F15" s="246"/>
      <c r="G15" s="246"/>
      <c r="H15" s="246"/>
      <c r="I15" s="247"/>
      <c r="J15" s="241"/>
      <c r="K15" s="242"/>
      <c r="L15" s="22"/>
      <c r="M15" s="243">
        <f>ROUNDUP(J15*L15,0)</f>
        <v>0</v>
      </c>
      <c r="N15" s="244"/>
      <c r="O15" s="27">
        <f>M15-P15</f>
        <v>0</v>
      </c>
      <c r="P15" s="27"/>
    </row>
    <row r="16" spans="1:25" x14ac:dyDescent="0.25">
      <c r="A16" s="248"/>
      <c r="B16" s="249"/>
      <c r="C16" s="249"/>
      <c r="D16" s="249"/>
      <c r="E16" s="249"/>
      <c r="F16" s="249"/>
      <c r="G16" s="249"/>
      <c r="H16" s="249"/>
      <c r="I16" s="250"/>
      <c r="J16" s="20"/>
      <c r="K16" s="20"/>
      <c r="L16" s="23"/>
      <c r="M16" s="20"/>
      <c r="N16" s="20"/>
    </row>
    <row r="17" spans="1:16" x14ac:dyDescent="0.25">
      <c r="A17" s="248"/>
      <c r="B17" s="249"/>
      <c r="C17" s="249"/>
      <c r="D17" s="249"/>
      <c r="E17" s="249"/>
      <c r="F17" s="249"/>
      <c r="G17" s="249"/>
      <c r="H17" s="249"/>
      <c r="I17" s="250"/>
      <c r="J17" s="20"/>
      <c r="K17" s="20"/>
      <c r="L17" s="23"/>
      <c r="M17" s="20"/>
      <c r="N17" s="20"/>
    </row>
    <row r="18" spans="1:16" x14ac:dyDescent="0.25">
      <c r="A18" s="251"/>
      <c r="B18" s="252"/>
      <c r="C18" s="252"/>
      <c r="D18" s="252"/>
      <c r="E18" s="252"/>
      <c r="F18" s="252"/>
      <c r="G18" s="252"/>
      <c r="H18" s="252"/>
      <c r="I18" s="253"/>
      <c r="J18" s="20"/>
      <c r="K18" s="20"/>
      <c r="L18" s="23"/>
      <c r="M18" s="20"/>
      <c r="N18" s="20"/>
    </row>
    <row r="19" spans="1:16" ht="15.75" thickBot="1" x14ac:dyDescent="0.3"/>
    <row r="20" spans="1:16" ht="18.75" x14ac:dyDescent="0.3">
      <c r="A20" s="30" t="s">
        <v>11</v>
      </c>
      <c r="C20" s="238" t="s">
        <v>25</v>
      </c>
      <c r="D20" s="239"/>
      <c r="E20" s="239"/>
      <c r="F20" s="239"/>
      <c r="G20" s="239"/>
      <c r="H20" s="240"/>
      <c r="J20" s="254"/>
      <c r="K20" s="254"/>
      <c r="L20" s="254"/>
      <c r="M20" s="254"/>
      <c r="N20" s="255"/>
      <c r="O20" s="232" t="s">
        <v>38</v>
      </c>
      <c r="P20" s="232"/>
    </row>
    <row r="21" spans="1:16" x14ac:dyDescent="0.25">
      <c r="A21" s="233" t="s">
        <v>26</v>
      </c>
      <c r="B21" s="234"/>
      <c r="C21" s="234"/>
      <c r="D21" s="234"/>
      <c r="E21" s="234"/>
      <c r="F21" s="234"/>
      <c r="G21" s="234"/>
      <c r="H21" s="234"/>
      <c r="I21" s="235"/>
      <c r="J21" s="236" t="s">
        <v>27</v>
      </c>
      <c r="K21" s="237"/>
      <c r="L21" s="150" t="s">
        <v>53</v>
      </c>
      <c r="M21" s="236" t="s">
        <v>28</v>
      </c>
      <c r="N21" s="237"/>
      <c r="O21" s="151" t="s">
        <v>63</v>
      </c>
      <c r="P21" s="151" t="s">
        <v>54</v>
      </c>
    </row>
    <row r="22" spans="1:16" x14ac:dyDescent="0.25">
      <c r="A22" s="245"/>
      <c r="B22" s="246"/>
      <c r="C22" s="246"/>
      <c r="D22" s="246"/>
      <c r="E22" s="246"/>
      <c r="F22" s="246"/>
      <c r="G22" s="246"/>
      <c r="H22" s="246"/>
      <c r="I22" s="247"/>
      <c r="J22" s="241"/>
      <c r="K22" s="242"/>
      <c r="L22" s="22"/>
      <c r="M22" s="243">
        <f>ROUNDUP(J22*L22,0)</f>
        <v>0</v>
      </c>
      <c r="N22" s="244"/>
      <c r="O22" s="27">
        <f>M22-P22</f>
        <v>0</v>
      </c>
      <c r="P22" s="27"/>
    </row>
    <row r="23" spans="1:16" x14ac:dyDescent="0.25">
      <c r="A23" s="248"/>
      <c r="B23" s="249"/>
      <c r="C23" s="249"/>
      <c r="D23" s="249"/>
      <c r="E23" s="249"/>
      <c r="F23" s="249"/>
      <c r="G23" s="249"/>
      <c r="H23" s="249"/>
      <c r="I23" s="250"/>
      <c r="J23" s="20"/>
      <c r="K23" s="20"/>
      <c r="L23" s="23"/>
      <c r="M23" s="20"/>
      <c r="N23" s="20"/>
    </row>
    <row r="24" spans="1:16" x14ac:dyDescent="0.25">
      <c r="A24" s="248"/>
      <c r="B24" s="249"/>
      <c r="C24" s="249"/>
      <c r="D24" s="249"/>
      <c r="E24" s="249"/>
      <c r="F24" s="249"/>
      <c r="G24" s="249"/>
      <c r="H24" s="249"/>
      <c r="I24" s="250"/>
      <c r="J24" s="20"/>
      <c r="K24" s="20"/>
      <c r="L24" s="23"/>
      <c r="M24" s="20"/>
      <c r="N24" s="20"/>
    </row>
    <row r="25" spans="1:16" x14ac:dyDescent="0.25">
      <c r="A25" s="251"/>
      <c r="B25" s="252"/>
      <c r="C25" s="252"/>
      <c r="D25" s="252"/>
      <c r="E25" s="252"/>
      <c r="F25" s="252"/>
      <c r="G25" s="252"/>
      <c r="H25" s="252"/>
      <c r="I25" s="253"/>
      <c r="J25" s="20"/>
      <c r="K25" s="20"/>
      <c r="L25" s="23"/>
      <c r="M25" s="20"/>
      <c r="N25" s="20"/>
    </row>
    <row r="26" spans="1:16" ht="15.75" thickBot="1" x14ac:dyDescent="0.3"/>
    <row r="27" spans="1:16" ht="18.75" x14ac:dyDescent="0.3">
      <c r="A27" s="30" t="s">
        <v>11</v>
      </c>
      <c r="C27" s="238" t="s">
        <v>25</v>
      </c>
      <c r="D27" s="239"/>
      <c r="E27" s="239"/>
      <c r="F27" s="239"/>
      <c r="G27" s="239"/>
      <c r="H27" s="240"/>
      <c r="J27" s="254"/>
      <c r="K27" s="254"/>
      <c r="L27" s="254"/>
      <c r="M27" s="254"/>
      <c r="N27" s="255"/>
      <c r="O27" s="232" t="s">
        <v>38</v>
      </c>
      <c r="P27" s="232"/>
    </row>
    <row r="28" spans="1:16" x14ac:dyDescent="0.25">
      <c r="A28" s="233" t="s">
        <v>26</v>
      </c>
      <c r="B28" s="234"/>
      <c r="C28" s="234"/>
      <c r="D28" s="234"/>
      <c r="E28" s="234"/>
      <c r="F28" s="234"/>
      <c r="G28" s="234"/>
      <c r="H28" s="234"/>
      <c r="I28" s="235"/>
      <c r="J28" s="236" t="s">
        <v>27</v>
      </c>
      <c r="K28" s="237"/>
      <c r="L28" s="150" t="s">
        <v>53</v>
      </c>
      <c r="M28" s="236" t="s">
        <v>28</v>
      </c>
      <c r="N28" s="237"/>
      <c r="O28" s="151" t="s">
        <v>63</v>
      </c>
      <c r="P28" s="151" t="s">
        <v>54</v>
      </c>
    </row>
    <row r="29" spans="1:16" x14ac:dyDescent="0.25">
      <c r="A29" s="245"/>
      <c r="B29" s="246"/>
      <c r="C29" s="246"/>
      <c r="D29" s="246"/>
      <c r="E29" s="246"/>
      <c r="F29" s="246"/>
      <c r="G29" s="246"/>
      <c r="H29" s="246"/>
      <c r="I29" s="247"/>
      <c r="J29" s="241"/>
      <c r="K29" s="242"/>
      <c r="L29" s="22"/>
      <c r="M29" s="243">
        <f>ROUNDUP(J29*L29,0)</f>
        <v>0</v>
      </c>
      <c r="N29" s="244"/>
      <c r="O29" s="27">
        <f>M29-P29</f>
        <v>0</v>
      </c>
      <c r="P29" s="27"/>
    </row>
    <row r="30" spans="1:16" x14ac:dyDescent="0.25">
      <c r="A30" s="248"/>
      <c r="B30" s="249"/>
      <c r="C30" s="249"/>
      <c r="D30" s="249"/>
      <c r="E30" s="249"/>
      <c r="F30" s="249"/>
      <c r="G30" s="249"/>
      <c r="H30" s="249"/>
      <c r="I30" s="250"/>
      <c r="J30" s="20"/>
      <c r="K30" s="20"/>
      <c r="L30" s="23"/>
      <c r="M30" s="20"/>
      <c r="N30" s="20"/>
    </row>
    <row r="31" spans="1:16" x14ac:dyDescent="0.25">
      <c r="A31" s="248"/>
      <c r="B31" s="249"/>
      <c r="C31" s="249"/>
      <c r="D31" s="249"/>
      <c r="E31" s="249"/>
      <c r="F31" s="249"/>
      <c r="G31" s="249"/>
      <c r="H31" s="249"/>
      <c r="I31" s="250"/>
      <c r="J31" s="20"/>
      <c r="K31" s="20"/>
      <c r="L31" s="23"/>
      <c r="M31" s="20"/>
      <c r="N31" s="20"/>
    </row>
    <row r="32" spans="1:16" x14ac:dyDescent="0.25">
      <c r="A32" s="251"/>
      <c r="B32" s="252"/>
      <c r="C32" s="252"/>
      <c r="D32" s="252"/>
      <c r="E32" s="252"/>
      <c r="F32" s="252"/>
      <c r="G32" s="252"/>
      <c r="H32" s="252"/>
      <c r="I32" s="253"/>
      <c r="J32" s="20"/>
      <c r="K32" s="20"/>
      <c r="L32" s="23"/>
      <c r="M32" s="20"/>
      <c r="N32" s="20"/>
    </row>
    <row r="33" spans="1:16" ht="15.75" thickBot="1" x14ac:dyDescent="0.3"/>
    <row r="34" spans="1:16" ht="18.75" x14ac:dyDescent="0.3">
      <c r="A34" s="30" t="s">
        <v>11</v>
      </c>
      <c r="C34" s="238" t="s">
        <v>25</v>
      </c>
      <c r="D34" s="239"/>
      <c r="E34" s="239"/>
      <c r="F34" s="239"/>
      <c r="G34" s="239"/>
      <c r="H34" s="240"/>
      <c r="J34" s="254"/>
      <c r="K34" s="254"/>
      <c r="L34" s="254"/>
      <c r="M34" s="254"/>
      <c r="N34" s="255"/>
      <c r="O34" s="232" t="s">
        <v>38</v>
      </c>
      <c r="P34" s="232"/>
    </row>
    <row r="35" spans="1:16" x14ac:dyDescent="0.25">
      <c r="A35" s="233" t="s">
        <v>26</v>
      </c>
      <c r="B35" s="234"/>
      <c r="C35" s="234"/>
      <c r="D35" s="234"/>
      <c r="E35" s="234"/>
      <c r="F35" s="234"/>
      <c r="G35" s="234"/>
      <c r="H35" s="234"/>
      <c r="I35" s="235"/>
      <c r="J35" s="236" t="s">
        <v>27</v>
      </c>
      <c r="K35" s="237"/>
      <c r="L35" s="150" t="s">
        <v>53</v>
      </c>
      <c r="M35" s="236" t="s">
        <v>28</v>
      </c>
      <c r="N35" s="237"/>
      <c r="O35" s="151" t="s">
        <v>63</v>
      </c>
      <c r="P35" s="151" t="s">
        <v>54</v>
      </c>
    </row>
    <row r="36" spans="1:16" x14ac:dyDescent="0.25">
      <c r="A36" s="245"/>
      <c r="B36" s="246"/>
      <c r="C36" s="246"/>
      <c r="D36" s="246"/>
      <c r="E36" s="246"/>
      <c r="F36" s="246"/>
      <c r="G36" s="246"/>
      <c r="H36" s="246"/>
      <c r="I36" s="247"/>
      <c r="J36" s="241"/>
      <c r="K36" s="242"/>
      <c r="L36" s="22"/>
      <c r="M36" s="243">
        <f>ROUNDUP(J36*L36,0)</f>
        <v>0</v>
      </c>
      <c r="N36" s="244"/>
      <c r="O36" s="27">
        <f>M36-P36</f>
        <v>0</v>
      </c>
      <c r="P36" s="27"/>
    </row>
    <row r="37" spans="1:16" x14ac:dyDescent="0.25">
      <c r="A37" s="248"/>
      <c r="B37" s="249"/>
      <c r="C37" s="249"/>
      <c r="D37" s="249"/>
      <c r="E37" s="249"/>
      <c r="F37" s="249"/>
      <c r="G37" s="249"/>
      <c r="H37" s="249"/>
      <c r="I37" s="250"/>
      <c r="J37" s="20"/>
      <c r="K37" s="20"/>
      <c r="L37" s="23"/>
      <c r="M37" s="20"/>
      <c r="N37" s="20"/>
    </row>
    <row r="38" spans="1:16" x14ac:dyDescent="0.25">
      <c r="A38" s="248"/>
      <c r="B38" s="249"/>
      <c r="C38" s="249"/>
      <c r="D38" s="249"/>
      <c r="E38" s="249"/>
      <c r="F38" s="249"/>
      <c r="G38" s="249"/>
      <c r="H38" s="249"/>
      <c r="I38" s="250"/>
      <c r="J38" s="20"/>
      <c r="K38" s="20"/>
      <c r="L38" s="23"/>
      <c r="M38" s="20"/>
      <c r="N38" s="20"/>
    </row>
    <row r="39" spans="1:16" x14ac:dyDescent="0.25">
      <c r="A39" s="251"/>
      <c r="B39" s="252"/>
      <c r="C39" s="252"/>
      <c r="D39" s="252"/>
      <c r="E39" s="252"/>
      <c r="F39" s="252"/>
      <c r="G39" s="252"/>
      <c r="H39" s="252"/>
      <c r="I39" s="253"/>
      <c r="J39" s="20"/>
      <c r="K39" s="20"/>
      <c r="L39" s="23"/>
      <c r="M39" s="20"/>
      <c r="N39" s="20"/>
    </row>
    <row r="40" spans="1:16" ht="15.75" thickBot="1" x14ac:dyDescent="0.3"/>
    <row r="41" spans="1:16" ht="18.75" x14ac:dyDescent="0.3">
      <c r="A41" s="30" t="s">
        <v>11</v>
      </c>
      <c r="C41" s="238" t="s">
        <v>25</v>
      </c>
      <c r="D41" s="239"/>
      <c r="E41" s="239"/>
      <c r="F41" s="239"/>
      <c r="G41" s="239"/>
      <c r="H41" s="240"/>
      <c r="J41" s="254"/>
      <c r="K41" s="254"/>
      <c r="L41" s="254"/>
      <c r="M41" s="254"/>
      <c r="N41" s="255"/>
      <c r="O41" s="232" t="s">
        <v>38</v>
      </c>
      <c r="P41" s="232"/>
    </row>
    <row r="42" spans="1:16" x14ac:dyDescent="0.25">
      <c r="A42" s="233" t="s">
        <v>26</v>
      </c>
      <c r="B42" s="234"/>
      <c r="C42" s="234"/>
      <c r="D42" s="234"/>
      <c r="E42" s="234"/>
      <c r="F42" s="234"/>
      <c r="G42" s="234"/>
      <c r="H42" s="234"/>
      <c r="I42" s="235"/>
      <c r="J42" s="236" t="s">
        <v>27</v>
      </c>
      <c r="K42" s="237"/>
      <c r="L42" s="150" t="s">
        <v>53</v>
      </c>
      <c r="M42" s="236" t="s">
        <v>28</v>
      </c>
      <c r="N42" s="237"/>
      <c r="O42" s="151" t="s">
        <v>63</v>
      </c>
      <c r="P42" s="151" t="s">
        <v>54</v>
      </c>
    </row>
    <row r="43" spans="1:16" x14ac:dyDescent="0.25">
      <c r="A43" s="245"/>
      <c r="B43" s="246"/>
      <c r="C43" s="246"/>
      <c r="D43" s="246"/>
      <c r="E43" s="246"/>
      <c r="F43" s="246"/>
      <c r="G43" s="246"/>
      <c r="H43" s="246"/>
      <c r="I43" s="247"/>
      <c r="J43" s="241"/>
      <c r="K43" s="242"/>
      <c r="L43" s="22"/>
      <c r="M43" s="243">
        <f>ROUNDUP(J43*L43,0)</f>
        <v>0</v>
      </c>
      <c r="N43" s="244"/>
      <c r="O43" s="27">
        <f>M43-P43</f>
        <v>0</v>
      </c>
      <c r="P43" s="27"/>
    </row>
    <row r="44" spans="1:16" x14ac:dyDescent="0.25">
      <c r="A44" s="248"/>
      <c r="B44" s="249"/>
      <c r="C44" s="249"/>
      <c r="D44" s="249"/>
      <c r="E44" s="249"/>
      <c r="F44" s="249"/>
      <c r="G44" s="249"/>
      <c r="H44" s="249"/>
      <c r="I44" s="250"/>
      <c r="J44" s="20"/>
      <c r="K44" s="20"/>
      <c r="L44" s="23"/>
      <c r="M44" s="20"/>
      <c r="N44" s="20"/>
    </row>
    <row r="45" spans="1:16" x14ac:dyDescent="0.25">
      <c r="A45" s="248"/>
      <c r="B45" s="249"/>
      <c r="C45" s="249"/>
      <c r="D45" s="249"/>
      <c r="E45" s="249"/>
      <c r="F45" s="249"/>
      <c r="G45" s="249"/>
      <c r="H45" s="249"/>
      <c r="I45" s="250"/>
      <c r="J45" s="20"/>
      <c r="K45" s="20"/>
      <c r="L45" s="23"/>
      <c r="M45" s="20"/>
      <c r="N45" s="20"/>
    </row>
    <row r="46" spans="1:16" x14ac:dyDescent="0.25">
      <c r="A46" s="251"/>
      <c r="B46" s="252"/>
      <c r="C46" s="252"/>
      <c r="D46" s="252"/>
      <c r="E46" s="252"/>
      <c r="F46" s="252"/>
      <c r="G46" s="252"/>
      <c r="H46" s="252"/>
      <c r="I46" s="253"/>
      <c r="J46" s="20"/>
      <c r="K46" s="20"/>
      <c r="L46" s="23"/>
      <c r="M46" s="20"/>
      <c r="N46" s="20"/>
    </row>
    <row r="47" spans="1:16" ht="15.75" thickBot="1" x14ac:dyDescent="0.3"/>
    <row r="48" spans="1:16" ht="18.75" x14ac:dyDescent="0.3">
      <c r="A48" s="30" t="s">
        <v>11</v>
      </c>
      <c r="C48" s="238" t="s">
        <v>25</v>
      </c>
      <c r="D48" s="239"/>
      <c r="E48" s="239"/>
      <c r="F48" s="239"/>
      <c r="G48" s="239"/>
      <c r="H48" s="240"/>
      <c r="J48" s="254"/>
      <c r="K48" s="254"/>
      <c r="L48" s="254"/>
      <c r="M48" s="254"/>
      <c r="N48" s="255"/>
      <c r="O48" s="232" t="s">
        <v>38</v>
      </c>
      <c r="P48" s="232"/>
    </row>
    <row r="49" spans="1:16" x14ac:dyDescent="0.25">
      <c r="A49" s="233" t="s">
        <v>26</v>
      </c>
      <c r="B49" s="234"/>
      <c r="C49" s="234"/>
      <c r="D49" s="234"/>
      <c r="E49" s="234"/>
      <c r="F49" s="234"/>
      <c r="G49" s="234"/>
      <c r="H49" s="234"/>
      <c r="I49" s="235"/>
      <c r="J49" s="236" t="s">
        <v>27</v>
      </c>
      <c r="K49" s="237"/>
      <c r="L49" s="150" t="s">
        <v>53</v>
      </c>
      <c r="M49" s="236" t="s">
        <v>28</v>
      </c>
      <c r="N49" s="237"/>
      <c r="O49" s="151" t="s">
        <v>63</v>
      </c>
      <c r="P49" s="151" t="s">
        <v>54</v>
      </c>
    </row>
    <row r="50" spans="1:16" x14ac:dyDescent="0.25">
      <c r="A50" s="245"/>
      <c r="B50" s="246"/>
      <c r="C50" s="246"/>
      <c r="D50" s="246"/>
      <c r="E50" s="246"/>
      <c r="F50" s="246"/>
      <c r="G50" s="246"/>
      <c r="H50" s="246"/>
      <c r="I50" s="247"/>
      <c r="J50" s="241"/>
      <c r="K50" s="242"/>
      <c r="L50" s="22"/>
      <c r="M50" s="243">
        <f>ROUNDUP(J50*L50,0)</f>
        <v>0</v>
      </c>
      <c r="N50" s="244"/>
      <c r="O50" s="27">
        <f>M50-P50</f>
        <v>0</v>
      </c>
      <c r="P50" s="27"/>
    </row>
    <row r="51" spans="1:16" x14ac:dyDescent="0.25">
      <c r="A51" s="248"/>
      <c r="B51" s="249"/>
      <c r="C51" s="249"/>
      <c r="D51" s="249"/>
      <c r="E51" s="249"/>
      <c r="F51" s="249"/>
      <c r="G51" s="249"/>
      <c r="H51" s="249"/>
      <c r="I51" s="250"/>
      <c r="J51" s="20"/>
      <c r="K51" s="20"/>
      <c r="L51" s="23"/>
      <c r="M51" s="20"/>
      <c r="N51" s="20"/>
    </row>
    <row r="52" spans="1:16" x14ac:dyDescent="0.25">
      <c r="A52" s="248"/>
      <c r="B52" s="249"/>
      <c r="C52" s="249"/>
      <c r="D52" s="249"/>
      <c r="E52" s="249"/>
      <c r="F52" s="249"/>
      <c r="G52" s="249"/>
      <c r="H52" s="249"/>
      <c r="I52" s="250"/>
      <c r="J52" s="20"/>
      <c r="K52" s="20"/>
      <c r="L52" s="23"/>
      <c r="M52" s="20"/>
      <c r="N52" s="20"/>
    </row>
    <row r="53" spans="1:16" x14ac:dyDescent="0.25">
      <c r="A53" s="251"/>
      <c r="B53" s="252"/>
      <c r="C53" s="252"/>
      <c r="D53" s="252"/>
      <c r="E53" s="252"/>
      <c r="F53" s="252"/>
      <c r="G53" s="252"/>
      <c r="H53" s="252"/>
      <c r="I53" s="253"/>
      <c r="J53" s="20"/>
      <c r="K53" s="20"/>
      <c r="L53" s="23"/>
      <c r="M53" s="20"/>
      <c r="N53" s="20"/>
    </row>
    <row r="54" spans="1:16" ht="15.75" thickBot="1" x14ac:dyDescent="0.3"/>
    <row r="55" spans="1:16" ht="18.75" x14ac:dyDescent="0.3">
      <c r="A55" s="30" t="s">
        <v>11</v>
      </c>
      <c r="C55" s="238" t="s">
        <v>25</v>
      </c>
      <c r="D55" s="239"/>
      <c r="E55" s="239"/>
      <c r="F55" s="239"/>
      <c r="G55" s="239"/>
      <c r="H55" s="240"/>
      <c r="J55" s="254"/>
      <c r="K55" s="254"/>
      <c r="L55" s="254"/>
      <c r="M55" s="254"/>
      <c r="N55" s="255"/>
      <c r="O55" s="232" t="s">
        <v>38</v>
      </c>
      <c r="P55" s="232"/>
    </row>
    <row r="56" spans="1:16" x14ac:dyDescent="0.25">
      <c r="A56" s="233" t="s">
        <v>26</v>
      </c>
      <c r="B56" s="234"/>
      <c r="C56" s="234"/>
      <c r="D56" s="234"/>
      <c r="E56" s="234"/>
      <c r="F56" s="234"/>
      <c r="G56" s="234"/>
      <c r="H56" s="234"/>
      <c r="I56" s="235"/>
      <c r="J56" s="236" t="s">
        <v>27</v>
      </c>
      <c r="K56" s="237"/>
      <c r="L56" s="150" t="s">
        <v>53</v>
      </c>
      <c r="M56" s="236" t="s">
        <v>28</v>
      </c>
      <c r="N56" s="237"/>
      <c r="O56" s="151" t="s">
        <v>63</v>
      </c>
      <c r="P56" s="151" t="s">
        <v>54</v>
      </c>
    </row>
    <row r="57" spans="1:16" x14ac:dyDescent="0.25">
      <c r="A57" s="245"/>
      <c r="B57" s="246"/>
      <c r="C57" s="246"/>
      <c r="D57" s="246"/>
      <c r="E57" s="246"/>
      <c r="F57" s="246"/>
      <c r="G57" s="246"/>
      <c r="H57" s="246"/>
      <c r="I57" s="247"/>
      <c r="J57" s="241"/>
      <c r="K57" s="242"/>
      <c r="L57" s="22"/>
      <c r="M57" s="243">
        <f>ROUNDUP(J57*L57,0)</f>
        <v>0</v>
      </c>
      <c r="N57" s="244"/>
      <c r="O57" s="27">
        <f>M57-P57</f>
        <v>0</v>
      </c>
      <c r="P57" s="27"/>
    </row>
    <row r="58" spans="1:16" x14ac:dyDescent="0.25">
      <c r="A58" s="248"/>
      <c r="B58" s="249"/>
      <c r="C58" s="249"/>
      <c r="D58" s="249"/>
      <c r="E58" s="249"/>
      <c r="F58" s="249"/>
      <c r="G58" s="249"/>
      <c r="H58" s="249"/>
      <c r="I58" s="250"/>
      <c r="J58" s="20"/>
      <c r="K58" s="20"/>
      <c r="L58" s="23"/>
      <c r="M58" s="20"/>
      <c r="N58" s="20"/>
    </row>
    <row r="59" spans="1:16" x14ac:dyDescent="0.25">
      <c r="A59" s="248"/>
      <c r="B59" s="249"/>
      <c r="C59" s="249"/>
      <c r="D59" s="249"/>
      <c r="E59" s="249"/>
      <c r="F59" s="249"/>
      <c r="G59" s="249"/>
      <c r="H59" s="249"/>
      <c r="I59" s="250"/>
      <c r="J59" s="20"/>
      <c r="K59" s="20"/>
      <c r="L59" s="23"/>
      <c r="M59" s="20"/>
      <c r="N59" s="20"/>
    </row>
    <row r="60" spans="1:16" x14ac:dyDescent="0.25">
      <c r="A60" s="251"/>
      <c r="B60" s="252"/>
      <c r="C60" s="252"/>
      <c r="D60" s="252"/>
      <c r="E60" s="252"/>
      <c r="F60" s="252"/>
      <c r="G60" s="252"/>
      <c r="H60" s="252"/>
      <c r="I60" s="253"/>
      <c r="J60" s="20"/>
      <c r="K60" s="20"/>
      <c r="L60" s="23"/>
      <c r="M60" s="20"/>
      <c r="N60" s="20"/>
    </row>
    <row r="61" spans="1:16" ht="15.75" thickBot="1" x14ac:dyDescent="0.3">
      <c r="A61" s="52"/>
      <c r="B61" s="52"/>
      <c r="C61" s="52"/>
      <c r="D61" s="52"/>
      <c r="E61" s="52"/>
      <c r="F61" s="52"/>
      <c r="G61" s="52"/>
      <c r="H61" s="52"/>
      <c r="I61" s="52"/>
      <c r="J61" s="20"/>
      <c r="K61" s="20"/>
      <c r="L61" s="23"/>
      <c r="M61" s="20"/>
      <c r="N61" s="20"/>
    </row>
    <row r="62" spans="1:16" ht="18.75" x14ac:dyDescent="0.3">
      <c r="A62" s="30" t="s">
        <v>11</v>
      </c>
      <c r="C62" s="238" t="s">
        <v>25</v>
      </c>
      <c r="D62" s="239"/>
      <c r="E62" s="239"/>
      <c r="F62" s="239"/>
      <c r="G62" s="239"/>
      <c r="H62" s="240"/>
      <c r="J62" s="254"/>
      <c r="K62" s="254"/>
      <c r="L62" s="254"/>
      <c r="M62" s="254"/>
      <c r="N62" s="255"/>
      <c r="O62" s="232" t="s">
        <v>38</v>
      </c>
      <c r="P62" s="232"/>
    </row>
    <row r="63" spans="1:16" x14ac:dyDescent="0.25">
      <c r="A63" s="233" t="s">
        <v>26</v>
      </c>
      <c r="B63" s="234"/>
      <c r="C63" s="234"/>
      <c r="D63" s="234"/>
      <c r="E63" s="234"/>
      <c r="F63" s="234"/>
      <c r="G63" s="234"/>
      <c r="H63" s="234"/>
      <c r="I63" s="235"/>
      <c r="J63" s="236" t="s">
        <v>27</v>
      </c>
      <c r="K63" s="237"/>
      <c r="L63" s="150" t="s">
        <v>53</v>
      </c>
      <c r="M63" s="236" t="s">
        <v>28</v>
      </c>
      <c r="N63" s="237"/>
      <c r="O63" s="151" t="s">
        <v>63</v>
      </c>
      <c r="P63" s="151" t="s">
        <v>54</v>
      </c>
    </row>
    <row r="64" spans="1:16" x14ac:dyDescent="0.25">
      <c r="A64" s="245"/>
      <c r="B64" s="246"/>
      <c r="C64" s="246"/>
      <c r="D64" s="246"/>
      <c r="E64" s="246"/>
      <c r="F64" s="246"/>
      <c r="G64" s="246"/>
      <c r="H64" s="246"/>
      <c r="I64" s="247"/>
      <c r="J64" s="241"/>
      <c r="K64" s="242"/>
      <c r="L64" s="22"/>
      <c r="M64" s="243">
        <f>ROUNDUP(J64*L64,0)</f>
        <v>0</v>
      </c>
      <c r="N64" s="244"/>
      <c r="O64" s="27">
        <f>M64-P64</f>
        <v>0</v>
      </c>
      <c r="P64" s="27"/>
    </row>
    <row r="65" spans="1:16" x14ac:dyDescent="0.25">
      <c r="A65" s="248"/>
      <c r="B65" s="249"/>
      <c r="C65" s="249"/>
      <c r="D65" s="249"/>
      <c r="E65" s="249"/>
      <c r="F65" s="249"/>
      <c r="G65" s="249"/>
      <c r="H65" s="249"/>
      <c r="I65" s="250"/>
      <c r="J65" s="20"/>
      <c r="K65" s="20"/>
      <c r="L65" s="23"/>
      <c r="M65" s="20"/>
      <c r="N65" s="20"/>
    </row>
    <row r="66" spans="1:16" x14ac:dyDescent="0.25">
      <c r="A66" s="248"/>
      <c r="B66" s="249"/>
      <c r="C66" s="249"/>
      <c r="D66" s="249"/>
      <c r="E66" s="249"/>
      <c r="F66" s="249"/>
      <c r="G66" s="249"/>
      <c r="H66" s="249"/>
      <c r="I66" s="250"/>
      <c r="J66" s="20"/>
      <c r="K66" s="20"/>
      <c r="L66" s="23"/>
      <c r="M66" s="20"/>
      <c r="N66" s="20"/>
    </row>
    <row r="67" spans="1:16" x14ac:dyDescent="0.25">
      <c r="A67" s="251"/>
      <c r="B67" s="252"/>
      <c r="C67" s="252"/>
      <c r="D67" s="252"/>
      <c r="E67" s="252"/>
      <c r="F67" s="252"/>
      <c r="G67" s="252"/>
      <c r="H67" s="252"/>
      <c r="I67" s="253"/>
      <c r="J67" s="20"/>
      <c r="K67" s="20"/>
      <c r="L67" s="23"/>
      <c r="M67" s="20"/>
      <c r="N67" s="20"/>
    </row>
    <row r="68" spans="1:16" x14ac:dyDescent="0.25">
      <c r="A68" s="52"/>
      <c r="B68" s="52"/>
      <c r="C68" s="52"/>
      <c r="D68" s="52"/>
      <c r="E68" s="52"/>
      <c r="F68" s="52"/>
      <c r="G68" s="52"/>
      <c r="H68" s="52"/>
      <c r="I68" s="52"/>
      <c r="J68" s="20"/>
      <c r="K68" s="20"/>
      <c r="L68" s="23"/>
      <c r="M68" s="20"/>
      <c r="N68" s="20"/>
    </row>
    <row r="69" spans="1:16" ht="15.75" thickBot="1" x14ac:dyDescent="0.3">
      <c r="A69" s="52"/>
      <c r="B69" s="52"/>
      <c r="C69" s="52"/>
      <c r="D69" s="52"/>
      <c r="E69" s="52"/>
      <c r="F69" s="52"/>
      <c r="G69" s="52"/>
      <c r="H69" s="52"/>
      <c r="I69" s="52"/>
      <c r="J69" s="20"/>
      <c r="K69" s="20"/>
      <c r="L69" s="23"/>
      <c r="M69" s="20"/>
      <c r="N69" s="20"/>
    </row>
    <row r="70" spans="1:16" ht="18.75" x14ac:dyDescent="0.3">
      <c r="A70" s="30" t="s">
        <v>11</v>
      </c>
      <c r="C70" s="238" t="s">
        <v>25</v>
      </c>
      <c r="D70" s="239"/>
      <c r="E70" s="239"/>
      <c r="F70" s="239"/>
      <c r="G70" s="239"/>
      <c r="H70" s="240"/>
      <c r="J70" s="254"/>
      <c r="K70" s="254"/>
      <c r="L70" s="254"/>
      <c r="M70" s="254"/>
      <c r="N70" s="255"/>
      <c r="O70" s="232" t="s">
        <v>38</v>
      </c>
      <c r="P70" s="232"/>
    </row>
    <row r="71" spans="1:16" x14ac:dyDescent="0.25">
      <c r="A71" s="233" t="s">
        <v>26</v>
      </c>
      <c r="B71" s="234"/>
      <c r="C71" s="234"/>
      <c r="D71" s="234"/>
      <c r="E71" s="234"/>
      <c r="F71" s="234"/>
      <c r="G71" s="234"/>
      <c r="H71" s="234"/>
      <c r="I71" s="235"/>
      <c r="J71" s="236" t="s">
        <v>27</v>
      </c>
      <c r="K71" s="237"/>
      <c r="L71" s="150" t="s">
        <v>53</v>
      </c>
      <c r="M71" s="236" t="s">
        <v>28</v>
      </c>
      <c r="N71" s="237"/>
      <c r="O71" s="151" t="s">
        <v>63</v>
      </c>
      <c r="P71" s="151" t="s">
        <v>54</v>
      </c>
    </row>
    <row r="72" spans="1:16" x14ac:dyDescent="0.25">
      <c r="A72" s="245"/>
      <c r="B72" s="246"/>
      <c r="C72" s="246"/>
      <c r="D72" s="246"/>
      <c r="E72" s="246"/>
      <c r="F72" s="246"/>
      <c r="G72" s="246"/>
      <c r="H72" s="246"/>
      <c r="I72" s="247"/>
      <c r="J72" s="241"/>
      <c r="K72" s="242"/>
      <c r="L72" s="22"/>
      <c r="M72" s="243">
        <f>ROUNDUP(J72*L72,0)</f>
        <v>0</v>
      </c>
      <c r="N72" s="244"/>
      <c r="O72" s="27">
        <f>M72-P72</f>
        <v>0</v>
      </c>
      <c r="P72" s="27"/>
    </row>
    <row r="73" spans="1:16" x14ac:dyDescent="0.25">
      <c r="A73" s="248"/>
      <c r="B73" s="249"/>
      <c r="C73" s="249"/>
      <c r="D73" s="249"/>
      <c r="E73" s="249"/>
      <c r="F73" s="249"/>
      <c r="G73" s="249"/>
      <c r="H73" s="249"/>
      <c r="I73" s="250"/>
      <c r="J73" s="20"/>
      <c r="K73" s="20"/>
      <c r="L73" s="23"/>
      <c r="M73" s="20"/>
      <c r="N73" s="20"/>
    </row>
    <row r="74" spans="1:16" ht="15.75" thickBot="1" x14ac:dyDescent="0.3">
      <c r="A74" s="248"/>
      <c r="B74" s="249"/>
      <c r="C74" s="249"/>
      <c r="D74" s="249"/>
      <c r="E74" s="249"/>
      <c r="F74" s="249"/>
      <c r="G74" s="249"/>
      <c r="H74" s="249"/>
      <c r="I74" s="250"/>
      <c r="J74" s="20"/>
      <c r="K74" s="20"/>
      <c r="L74" s="23"/>
      <c r="M74" s="20"/>
      <c r="N74" s="20"/>
    </row>
    <row r="75" spans="1:16" ht="15.75" thickBot="1" x14ac:dyDescent="0.3">
      <c r="A75" s="251"/>
      <c r="B75" s="252"/>
      <c r="C75" s="252"/>
      <c r="D75" s="252"/>
      <c r="E75" s="252"/>
      <c r="F75" s="252"/>
      <c r="G75" s="252"/>
      <c r="H75" s="252"/>
      <c r="I75" s="253"/>
      <c r="J75" s="20"/>
      <c r="K75" s="20"/>
      <c r="L75" s="23"/>
      <c r="M75" s="20"/>
      <c r="N75" s="20"/>
      <c r="O75" s="258" t="s">
        <v>38</v>
      </c>
      <c r="P75" s="259"/>
    </row>
    <row r="76" spans="1:16" ht="15.75" thickBot="1" x14ac:dyDescent="0.3">
      <c r="O76" s="161" t="s">
        <v>213</v>
      </c>
      <c r="P76" s="162">
        <f>P8+P15+P22+P29+P36+P43+P50+P57+P64+P72</f>
        <v>0</v>
      </c>
    </row>
    <row r="77" spans="1:16" ht="15.75" thickBot="1" x14ac:dyDescent="0.3">
      <c r="B77" s="42"/>
      <c r="C77" s="42"/>
      <c r="D77" s="42"/>
      <c r="E77" s="42"/>
      <c r="F77" s="42"/>
      <c r="G77" s="256">
        <f>M8+M15+M22+M29+M36+M43+M50+M57+M64+M72</f>
        <v>0</v>
      </c>
      <c r="H77" s="256"/>
      <c r="I77" s="256"/>
      <c r="J77" s="256"/>
      <c r="K77" s="256"/>
      <c r="L77" s="31"/>
      <c r="O77" s="160" t="s">
        <v>214</v>
      </c>
      <c r="P77" s="163">
        <f>ROUNDUP(0.005*(P8+P15+P22+P29+P36+P43+P50+P57+P64+P72),0)</f>
        <v>0</v>
      </c>
    </row>
    <row r="78" spans="1:16" ht="16.5" thickBot="1" x14ac:dyDescent="0.3">
      <c r="B78" s="48" t="s">
        <v>87</v>
      </c>
      <c r="C78" s="42"/>
      <c r="D78" s="42"/>
      <c r="E78" s="42"/>
      <c r="F78" s="42"/>
      <c r="G78" s="257"/>
      <c r="H78" s="257"/>
      <c r="I78" s="257"/>
      <c r="J78" s="257"/>
      <c r="K78" s="257"/>
      <c r="L78" s="31"/>
      <c r="O78" s="166" t="s">
        <v>59</v>
      </c>
      <c r="P78" s="167">
        <f>P76+P77</f>
        <v>0</v>
      </c>
    </row>
    <row r="79" spans="1:16" x14ac:dyDescent="0.25">
      <c r="O79" s="35"/>
      <c r="P79" s="35"/>
    </row>
    <row r="80" spans="1:16" x14ac:dyDescent="0.25">
      <c r="A80" s="26" t="s">
        <v>88</v>
      </c>
      <c r="G80" s="32"/>
      <c r="H80" s="32"/>
      <c r="I80" s="32"/>
      <c r="O80" s="70"/>
      <c r="P80" s="85"/>
    </row>
    <row r="81" spans="1:16" x14ac:dyDescent="0.25">
      <c r="A81" s="86" t="s">
        <v>86</v>
      </c>
      <c r="G81" s="35"/>
      <c r="H81" s="35"/>
      <c r="I81" s="35"/>
      <c r="O81" s="71"/>
      <c r="P81" s="71"/>
    </row>
    <row r="82" spans="1:16" x14ac:dyDescent="0.25">
      <c r="B82" s="53"/>
      <c r="G82" s="35"/>
      <c r="H82" s="35"/>
      <c r="I82" s="35"/>
      <c r="O82" s="71"/>
      <c r="P82" s="71"/>
    </row>
    <row r="83" spans="1:16" x14ac:dyDescent="0.25">
      <c r="G83" s="35"/>
      <c r="H83" s="35"/>
      <c r="I83" s="35"/>
      <c r="O83" s="71"/>
      <c r="P83" s="71"/>
    </row>
  </sheetData>
  <sheetProtection formatCells="0" selectLockedCells="1"/>
  <mergeCells count="94">
    <mergeCell ref="O34:P34"/>
    <mergeCell ref="A22:I25"/>
    <mergeCell ref="O41:P41"/>
    <mergeCell ref="O48:P48"/>
    <mergeCell ref="O6:P6"/>
    <mergeCell ref="J6:N6"/>
    <mergeCell ref="J13:N13"/>
    <mergeCell ref="O13:P13"/>
    <mergeCell ref="J20:N20"/>
    <mergeCell ref="O20:P20"/>
    <mergeCell ref="J28:K28"/>
    <mergeCell ref="M28:N28"/>
    <mergeCell ref="M8:N8"/>
    <mergeCell ref="M15:N15"/>
    <mergeCell ref="M14:N14"/>
    <mergeCell ref="O27:P27"/>
    <mergeCell ref="A2:M3"/>
    <mergeCell ref="J7:K7"/>
    <mergeCell ref="M7:N7"/>
    <mergeCell ref="J27:N27"/>
    <mergeCell ref="A15:I18"/>
    <mergeCell ref="A21:I21"/>
    <mergeCell ref="J21:K21"/>
    <mergeCell ref="M21:N21"/>
    <mergeCell ref="A8:I11"/>
    <mergeCell ref="A7:I7"/>
    <mergeCell ref="A14:I14"/>
    <mergeCell ref="J14:K14"/>
    <mergeCell ref="M22:N22"/>
    <mergeCell ref="C6:H6"/>
    <mergeCell ref="M29:N29"/>
    <mergeCell ref="J42:K42"/>
    <mergeCell ref="M42:N42"/>
    <mergeCell ref="J36:K36"/>
    <mergeCell ref="M36:N36"/>
    <mergeCell ref="J34:N34"/>
    <mergeCell ref="J35:K35"/>
    <mergeCell ref="J41:N41"/>
    <mergeCell ref="C48:H48"/>
    <mergeCell ref="J22:K22"/>
    <mergeCell ref="J29:K29"/>
    <mergeCell ref="J50:K50"/>
    <mergeCell ref="J8:K8"/>
    <mergeCell ref="J15:K15"/>
    <mergeCell ref="A49:I49"/>
    <mergeCell ref="J49:K49"/>
    <mergeCell ref="A42:I42"/>
    <mergeCell ref="A50:I53"/>
    <mergeCell ref="A28:I28"/>
    <mergeCell ref="A29:I32"/>
    <mergeCell ref="C13:H13"/>
    <mergeCell ref="C27:H27"/>
    <mergeCell ref="C34:H34"/>
    <mergeCell ref="C41:H41"/>
    <mergeCell ref="O62:P62"/>
    <mergeCell ref="A63:I63"/>
    <mergeCell ref="J63:K63"/>
    <mergeCell ref="M63:N63"/>
    <mergeCell ref="G77:K78"/>
    <mergeCell ref="A72:I75"/>
    <mergeCell ref="J72:K72"/>
    <mergeCell ref="M72:N72"/>
    <mergeCell ref="A64:I67"/>
    <mergeCell ref="J64:K64"/>
    <mergeCell ref="M64:N64"/>
    <mergeCell ref="C70:H70"/>
    <mergeCell ref="J70:N70"/>
    <mergeCell ref="O75:P75"/>
    <mergeCell ref="A57:I60"/>
    <mergeCell ref="J57:K57"/>
    <mergeCell ref="M57:N57"/>
    <mergeCell ref="C62:H62"/>
    <mergeCell ref="J62:N62"/>
    <mergeCell ref="J55:N55"/>
    <mergeCell ref="O55:P55"/>
    <mergeCell ref="A56:I56"/>
    <mergeCell ref="J56:K56"/>
    <mergeCell ref="M56:N56"/>
    <mergeCell ref="A1:P1"/>
    <mergeCell ref="O70:P70"/>
    <mergeCell ref="A71:I71"/>
    <mergeCell ref="J71:K71"/>
    <mergeCell ref="M71:N71"/>
    <mergeCell ref="C20:H20"/>
    <mergeCell ref="M49:N49"/>
    <mergeCell ref="J43:K43"/>
    <mergeCell ref="M43:N43"/>
    <mergeCell ref="M50:N50"/>
    <mergeCell ref="A43:I46"/>
    <mergeCell ref="J48:N48"/>
    <mergeCell ref="A36:I39"/>
    <mergeCell ref="M35:N35"/>
    <mergeCell ref="A35:I35"/>
    <mergeCell ref="C55:H55"/>
  </mergeCells>
  <pageMargins left="0.7" right="0.7" top="0.5" bottom="0.75" header="0.3" footer="0.3"/>
  <pageSetup scale="56" orientation="portrait" r:id="rId1"/>
  <ignoredErrors>
    <ignoredError sqref="P77" unlockedFormula="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Categories!$A$2:$A$19</xm:f>
          </x14:formula1>
          <xm:sqref>C70:H70 C13:H13 C20:H20 C27:H27 C34:H34 C41:H41 C48:H48 C55:H55 C62:H62 C6:H6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view="pageLayout" workbookViewId="0">
      <selection activeCell="A20" sqref="A20"/>
    </sheetView>
  </sheetViews>
  <sheetFormatPr defaultColWidth="8.85546875" defaultRowHeight="15" x14ac:dyDescent="0.25"/>
  <sheetData>
    <row r="1" spans="1:1" ht="18.75" x14ac:dyDescent="0.3">
      <c r="A1" s="1" t="s">
        <v>25</v>
      </c>
    </row>
    <row r="2" spans="1:1" x14ac:dyDescent="0.25">
      <c r="A2" t="s">
        <v>12</v>
      </c>
    </row>
    <row r="3" spans="1:1" x14ac:dyDescent="0.25">
      <c r="A3" t="s">
        <v>13</v>
      </c>
    </row>
    <row r="4" spans="1:1" x14ac:dyDescent="0.25">
      <c r="A4" t="s">
        <v>14</v>
      </c>
    </row>
    <row r="5" spans="1:1" x14ac:dyDescent="0.25">
      <c r="A5" t="s">
        <v>57</v>
      </c>
    </row>
    <row r="6" spans="1:1" x14ac:dyDescent="0.25">
      <c r="A6" t="s">
        <v>15</v>
      </c>
    </row>
    <row r="7" spans="1:1" x14ac:dyDescent="0.25">
      <c r="A7" t="s">
        <v>16</v>
      </c>
    </row>
    <row r="8" spans="1:1" x14ac:dyDescent="0.25">
      <c r="A8" t="s">
        <v>17</v>
      </c>
    </row>
    <row r="9" spans="1:1" x14ac:dyDescent="0.25">
      <c r="A9" t="s">
        <v>62</v>
      </c>
    </row>
    <row r="10" spans="1:1" x14ac:dyDescent="0.25">
      <c r="A10" t="s">
        <v>18</v>
      </c>
    </row>
    <row r="11" spans="1:1" x14ac:dyDescent="0.25">
      <c r="A11" t="s">
        <v>19</v>
      </c>
    </row>
    <row r="12" spans="1:1" x14ac:dyDescent="0.25">
      <c r="A12" t="s">
        <v>20</v>
      </c>
    </row>
    <row r="13" spans="1:1" x14ac:dyDescent="0.25">
      <c r="A13" t="s">
        <v>21</v>
      </c>
    </row>
    <row r="14" spans="1:1" x14ac:dyDescent="0.25">
      <c r="A14" t="s">
        <v>22</v>
      </c>
    </row>
    <row r="15" spans="1:1" x14ac:dyDescent="0.25">
      <c r="A15" t="s">
        <v>23</v>
      </c>
    </row>
    <row r="16" spans="1:1" x14ac:dyDescent="0.25">
      <c r="A16" t="s">
        <v>77</v>
      </c>
    </row>
    <row r="17" spans="1:1" x14ac:dyDescent="0.25">
      <c r="A17" t="s">
        <v>24</v>
      </c>
    </row>
    <row r="18" spans="1:1" x14ac:dyDescent="0.25">
      <c r="A18" t="s">
        <v>96</v>
      </c>
    </row>
    <row r="19" spans="1:1" x14ac:dyDescent="0.25">
      <c r="A19" t="s">
        <v>97</v>
      </c>
    </row>
  </sheetData>
  <sortState ref="A2:A18">
    <sortCondition ref="A2"/>
  </sortState>
  <phoneticPr fontId="1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3"/>
  <sheetViews>
    <sheetView workbookViewId="0">
      <selection activeCell="B14" sqref="B14:C14"/>
    </sheetView>
  </sheetViews>
  <sheetFormatPr defaultColWidth="8.85546875" defaultRowHeight="15" x14ac:dyDescent="0.25"/>
  <cols>
    <col min="3" max="3" width="17.28515625" customWidth="1"/>
  </cols>
  <sheetData>
    <row r="1" spans="1:13" x14ac:dyDescent="0.25">
      <c r="A1" s="266" t="s">
        <v>32</v>
      </c>
      <c r="B1" s="269" t="s">
        <v>33</v>
      </c>
      <c r="C1" s="270"/>
      <c r="D1" s="269" t="s">
        <v>34</v>
      </c>
      <c r="E1" s="305"/>
      <c r="F1" s="305"/>
      <c r="G1" s="305"/>
      <c r="H1" s="270"/>
      <c r="I1" s="276" t="s">
        <v>35</v>
      </c>
      <c r="J1" s="263" t="s">
        <v>36</v>
      </c>
      <c r="K1" s="308" t="s">
        <v>37</v>
      </c>
      <c r="L1" s="288" t="s">
        <v>38</v>
      </c>
      <c r="M1" s="289"/>
    </row>
    <row r="2" spans="1:13" x14ac:dyDescent="0.25">
      <c r="A2" s="267"/>
      <c r="B2" s="271"/>
      <c r="C2" s="272"/>
      <c r="D2" s="271"/>
      <c r="E2" s="306"/>
      <c r="F2" s="306"/>
      <c r="G2" s="306"/>
      <c r="H2" s="272"/>
      <c r="I2" s="277"/>
      <c r="J2" s="264"/>
      <c r="K2" s="309"/>
      <c r="L2" s="290"/>
      <c r="M2" s="291"/>
    </row>
    <row r="3" spans="1:13" ht="15.75" thickBot="1" x14ac:dyDescent="0.3">
      <c r="A3" s="268"/>
      <c r="B3" s="273"/>
      <c r="C3" s="274"/>
      <c r="D3" s="273"/>
      <c r="E3" s="307"/>
      <c r="F3" s="307"/>
      <c r="G3" s="307"/>
      <c r="H3" s="274"/>
      <c r="I3" s="278"/>
      <c r="J3" s="265"/>
      <c r="K3" s="310"/>
      <c r="L3" s="292"/>
      <c r="M3" s="293"/>
    </row>
    <row r="4" spans="1:13" x14ac:dyDescent="0.25">
      <c r="A4" s="8"/>
      <c r="B4" s="283" t="s">
        <v>25</v>
      </c>
      <c r="C4" s="284"/>
      <c r="D4" s="302"/>
      <c r="E4" s="303"/>
      <c r="F4" s="303"/>
      <c r="G4" s="303"/>
      <c r="H4" s="304"/>
      <c r="I4" s="3"/>
      <c r="J4" s="4"/>
      <c r="K4" s="13">
        <f>I4*J4</f>
        <v>0</v>
      </c>
      <c r="L4" s="9"/>
      <c r="M4" s="3">
        <f>K4-L4</f>
        <v>0</v>
      </c>
    </row>
    <row r="5" spans="1:13" x14ac:dyDescent="0.25">
      <c r="A5" s="7"/>
      <c r="B5" s="262" t="s">
        <v>25</v>
      </c>
      <c r="C5" s="262"/>
      <c r="D5" s="275"/>
      <c r="E5" s="275"/>
      <c r="F5" s="275"/>
      <c r="G5" s="275"/>
      <c r="H5" s="275"/>
      <c r="I5" s="5"/>
      <c r="J5" s="6"/>
      <c r="K5" s="14">
        <f t="shared" ref="K5:K20" si="0">I5*J5</f>
        <v>0</v>
      </c>
      <c r="L5" s="10"/>
      <c r="M5" s="3">
        <f>K5-L5</f>
        <v>0</v>
      </c>
    </row>
    <row r="6" spans="1:13" x14ac:dyDescent="0.25">
      <c r="A6" s="7"/>
      <c r="B6" s="262" t="s">
        <v>25</v>
      </c>
      <c r="C6" s="262"/>
      <c r="D6" s="275"/>
      <c r="E6" s="275"/>
      <c r="F6" s="275"/>
      <c r="G6" s="275"/>
      <c r="H6" s="275"/>
      <c r="I6" s="5"/>
      <c r="J6" s="6"/>
      <c r="K6" s="14">
        <f t="shared" si="0"/>
        <v>0</v>
      </c>
      <c r="L6" s="10"/>
      <c r="M6" s="3">
        <f t="shared" ref="M6:M20" si="1">K6-L6</f>
        <v>0</v>
      </c>
    </row>
    <row r="7" spans="1:13" x14ac:dyDescent="0.25">
      <c r="A7" s="7"/>
      <c r="B7" s="262" t="s">
        <v>25</v>
      </c>
      <c r="C7" s="262"/>
      <c r="D7" s="275"/>
      <c r="E7" s="275"/>
      <c r="F7" s="275"/>
      <c r="G7" s="275"/>
      <c r="H7" s="275"/>
      <c r="I7" s="5"/>
      <c r="J7" s="6"/>
      <c r="K7" s="14">
        <f t="shared" si="0"/>
        <v>0</v>
      </c>
      <c r="L7" s="10"/>
      <c r="M7" s="3">
        <f t="shared" si="1"/>
        <v>0</v>
      </c>
    </row>
    <row r="8" spans="1:13" x14ac:dyDescent="0.25">
      <c r="A8" s="7"/>
      <c r="B8" s="262" t="s">
        <v>25</v>
      </c>
      <c r="C8" s="262"/>
      <c r="D8" s="275"/>
      <c r="E8" s="275"/>
      <c r="F8" s="275"/>
      <c r="G8" s="275"/>
      <c r="H8" s="275"/>
      <c r="I8" s="5"/>
      <c r="J8" s="6"/>
      <c r="K8" s="14">
        <f t="shared" si="0"/>
        <v>0</v>
      </c>
      <c r="L8" s="10"/>
      <c r="M8" s="3">
        <f t="shared" si="1"/>
        <v>0</v>
      </c>
    </row>
    <row r="9" spans="1:13" x14ac:dyDescent="0.25">
      <c r="A9" s="7"/>
      <c r="B9" s="262" t="s">
        <v>25</v>
      </c>
      <c r="C9" s="262"/>
      <c r="D9" s="275"/>
      <c r="E9" s="275"/>
      <c r="F9" s="275"/>
      <c r="G9" s="275"/>
      <c r="H9" s="275"/>
      <c r="I9" s="5"/>
      <c r="J9" s="6"/>
      <c r="K9" s="14">
        <f t="shared" si="0"/>
        <v>0</v>
      </c>
      <c r="L9" s="10"/>
      <c r="M9" s="3">
        <f t="shared" si="1"/>
        <v>0</v>
      </c>
    </row>
    <row r="10" spans="1:13" x14ac:dyDescent="0.25">
      <c r="A10" s="7"/>
      <c r="B10" s="262" t="s">
        <v>25</v>
      </c>
      <c r="C10" s="262"/>
      <c r="D10" s="275"/>
      <c r="E10" s="275"/>
      <c r="F10" s="275"/>
      <c r="G10" s="275"/>
      <c r="H10" s="275"/>
      <c r="I10" s="5"/>
      <c r="J10" s="6"/>
      <c r="K10" s="14">
        <f t="shared" si="0"/>
        <v>0</v>
      </c>
      <c r="L10" s="10"/>
      <c r="M10" s="3">
        <f t="shared" si="1"/>
        <v>0</v>
      </c>
    </row>
    <row r="11" spans="1:13" x14ac:dyDescent="0.25">
      <c r="A11" s="7"/>
      <c r="B11" s="262" t="s">
        <v>25</v>
      </c>
      <c r="C11" s="262"/>
      <c r="D11" s="275"/>
      <c r="E11" s="275"/>
      <c r="F11" s="275"/>
      <c r="G11" s="275"/>
      <c r="H11" s="275"/>
      <c r="I11" s="5"/>
      <c r="J11" s="6"/>
      <c r="K11" s="14">
        <f t="shared" si="0"/>
        <v>0</v>
      </c>
      <c r="L11" s="10"/>
      <c r="M11" s="3">
        <f t="shared" si="1"/>
        <v>0</v>
      </c>
    </row>
    <row r="12" spans="1:13" x14ac:dyDescent="0.25">
      <c r="A12" s="7"/>
      <c r="B12" s="262" t="s">
        <v>25</v>
      </c>
      <c r="C12" s="262"/>
      <c r="D12" s="275"/>
      <c r="E12" s="275"/>
      <c r="F12" s="275"/>
      <c r="G12" s="275"/>
      <c r="H12" s="275"/>
      <c r="I12" s="5"/>
      <c r="J12" s="6"/>
      <c r="K12" s="14">
        <f t="shared" si="0"/>
        <v>0</v>
      </c>
      <c r="L12" s="10"/>
      <c r="M12" s="3">
        <f t="shared" si="1"/>
        <v>0</v>
      </c>
    </row>
    <row r="13" spans="1:13" x14ac:dyDescent="0.25">
      <c r="A13" s="7"/>
      <c r="B13" s="262" t="s">
        <v>25</v>
      </c>
      <c r="C13" s="262"/>
      <c r="D13" s="275"/>
      <c r="E13" s="275"/>
      <c r="F13" s="275"/>
      <c r="G13" s="275"/>
      <c r="H13" s="275"/>
      <c r="I13" s="5"/>
      <c r="J13" s="6"/>
      <c r="K13" s="14">
        <f t="shared" si="0"/>
        <v>0</v>
      </c>
      <c r="L13" s="10"/>
      <c r="M13" s="3">
        <f t="shared" si="1"/>
        <v>0</v>
      </c>
    </row>
    <row r="14" spans="1:13" x14ac:dyDescent="0.25">
      <c r="A14" s="7"/>
      <c r="B14" s="262" t="s">
        <v>25</v>
      </c>
      <c r="C14" s="262"/>
      <c r="D14" s="275"/>
      <c r="E14" s="275"/>
      <c r="F14" s="275"/>
      <c r="G14" s="275"/>
      <c r="H14" s="275"/>
      <c r="I14" s="5"/>
      <c r="J14" s="6"/>
      <c r="K14" s="14">
        <f t="shared" si="0"/>
        <v>0</v>
      </c>
      <c r="L14" s="10"/>
      <c r="M14" s="3">
        <f t="shared" si="1"/>
        <v>0</v>
      </c>
    </row>
    <row r="15" spans="1:13" x14ac:dyDescent="0.25">
      <c r="A15" s="7"/>
      <c r="B15" s="262" t="s">
        <v>25</v>
      </c>
      <c r="C15" s="262"/>
      <c r="D15" s="275"/>
      <c r="E15" s="275"/>
      <c r="F15" s="275"/>
      <c r="G15" s="275"/>
      <c r="H15" s="275"/>
      <c r="I15" s="5"/>
      <c r="J15" s="6"/>
      <c r="K15" s="14">
        <f t="shared" si="0"/>
        <v>0</v>
      </c>
      <c r="L15" s="10"/>
      <c r="M15" s="3">
        <f t="shared" si="1"/>
        <v>0</v>
      </c>
    </row>
    <row r="16" spans="1:13" x14ac:dyDescent="0.25">
      <c r="A16" s="7"/>
      <c r="B16" s="262" t="s">
        <v>25</v>
      </c>
      <c r="C16" s="262"/>
      <c r="D16" s="275"/>
      <c r="E16" s="275"/>
      <c r="F16" s="275"/>
      <c r="G16" s="275"/>
      <c r="H16" s="275"/>
      <c r="I16" s="5"/>
      <c r="J16" s="6"/>
      <c r="K16" s="14">
        <f t="shared" si="0"/>
        <v>0</v>
      </c>
      <c r="L16" s="10"/>
      <c r="M16" s="3">
        <f t="shared" si="1"/>
        <v>0</v>
      </c>
    </row>
    <row r="17" spans="1:13" x14ac:dyDescent="0.25">
      <c r="A17" s="7"/>
      <c r="B17" s="262" t="s">
        <v>25</v>
      </c>
      <c r="C17" s="262"/>
      <c r="D17" s="275"/>
      <c r="E17" s="275"/>
      <c r="F17" s="275"/>
      <c r="G17" s="275"/>
      <c r="H17" s="275"/>
      <c r="I17" s="5"/>
      <c r="J17" s="6"/>
      <c r="K17" s="14">
        <f t="shared" si="0"/>
        <v>0</v>
      </c>
      <c r="L17" s="10"/>
      <c r="M17" s="3">
        <f t="shared" si="1"/>
        <v>0</v>
      </c>
    </row>
    <row r="18" spans="1:13" x14ac:dyDescent="0.25">
      <c r="A18" s="7"/>
      <c r="B18" s="262" t="s">
        <v>25</v>
      </c>
      <c r="C18" s="262"/>
      <c r="D18" s="275"/>
      <c r="E18" s="275"/>
      <c r="F18" s="275"/>
      <c r="G18" s="275"/>
      <c r="H18" s="275"/>
      <c r="I18" s="5"/>
      <c r="J18" s="6"/>
      <c r="K18" s="14">
        <f t="shared" si="0"/>
        <v>0</v>
      </c>
      <c r="L18" s="10"/>
      <c r="M18" s="3">
        <f t="shared" si="1"/>
        <v>0</v>
      </c>
    </row>
    <row r="19" spans="1:13" x14ac:dyDescent="0.25">
      <c r="A19" s="7"/>
      <c r="B19" s="262" t="s">
        <v>25</v>
      </c>
      <c r="C19" s="262"/>
      <c r="D19" s="275"/>
      <c r="E19" s="275"/>
      <c r="F19" s="275"/>
      <c r="G19" s="275"/>
      <c r="H19" s="275"/>
      <c r="I19" s="5"/>
      <c r="J19" s="6"/>
      <c r="K19" s="14">
        <f t="shared" si="0"/>
        <v>0</v>
      </c>
      <c r="L19" s="10"/>
      <c r="M19" s="3">
        <f t="shared" si="1"/>
        <v>0</v>
      </c>
    </row>
    <row r="20" spans="1:13" x14ac:dyDescent="0.25">
      <c r="A20" s="7"/>
      <c r="B20" s="262" t="s">
        <v>25</v>
      </c>
      <c r="C20" s="262"/>
      <c r="D20" s="275"/>
      <c r="E20" s="275"/>
      <c r="F20" s="275"/>
      <c r="G20" s="275"/>
      <c r="H20" s="275"/>
      <c r="I20" s="5"/>
      <c r="J20" s="6"/>
      <c r="K20" s="14">
        <f t="shared" si="0"/>
        <v>0</v>
      </c>
      <c r="L20" s="10"/>
      <c r="M20" s="3">
        <f t="shared" si="1"/>
        <v>0</v>
      </c>
    </row>
    <row r="21" spans="1:13" ht="15.75" thickBot="1" x14ac:dyDescent="0.3">
      <c r="A21" s="7"/>
      <c r="B21" s="285" t="s">
        <v>39</v>
      </c>
      <c r="C21" s="287"/>
      <c r="D21" s="285" t="s">
        <v>40</v>
      </c>
      <c r="E21" s="286"/>
      <c r="F21" s="286"/>
      <c r="G21" s="286"/>
      <c r="H21" s="287"/>
      <c r="I21" s="15">
        <f>SUM(I4:I20)</f>
        <v>0</v>
      </c>
      <c r="J21" s="16">
        <v>5.0000000000000001E-3</v>
      </c>
      <c r="K21" s="17">
        <f>ROUNDUP((J21*I21),0)</f>
        <v>0</v>
      </c>
      <c r="L21" s="18">
        <v>0</v>
      </c>
      <c r="M21" s="19">
        <f>K21-L21</f>
        <v>0</v>
      </c>
    </row>
    <row r="22" spans="1:13" ht="20.25" customHeight="1" x14ac:dyDescent="0.25">
      <c r="A22" s="2"/>
      <c r="B22" s="279" t="s">
        <v>41</v>
      </c>
      <c r="C22" s="280"/>
      <c r="D22" s="296"/>
      <c r="E22" s="297"/>
      <c r="F22" s="297"/>
      <c r="G22" s="297"/>
      <c r="H22" s="297"/>
      <c r="I22" s="297"/>
      <c r="J22" s="298"/>
      <c r="K22" s="294">
        <f>SUM(K4:K21)</f>
        <v>0</v>
      </c>
      <c r="L22" s="11">
        <f>SUM(L4:L21)</f>
        <v>0</v>
      </c>
      <c r="M22" s="294">
        <f>SUM(M4:M21)</f>
        <v>0</v>
      </c>
    </row>
    <row r="23" spans="1:13" ht="21" customHeight="1" thickBot="1" x14ac:dyDescent="0.3">
      <c r="A23" s="2"/>
      <c r="B23" s="281"/>
      <c r="C23" s="282"/>
      <c r="D23" s="299"/>
      <c r="E23" s="300"/>
      <c r="F23" s="300"/>
      <c r="G23" s="300"/>
      <c r="H23" s="300"/>
      <c r="I23" s="300"/>
      <c r="J23" s="301"/>
      <c r="K23" s="295"/>
      <c r="L23" s="12"/>
      <c r="M23" s="295"/>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Categories!$A$1:$A$18</xm:f>
          </x14:formula1>
          <xm:sqref>B4:C20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Y83"/>
  <sheetViews>
    <sheetView workbookViewId="0">
      <selection sqref="A1:P1"/>
    </sheetView>
  </sheetViews>
  <sheetFormatPr defaultColWidth="8.85546875" defaultRowHeight="15" x14ac:dyDescent="0.25"/>
  <cols>
    <col min="1" max="7" width="8.85546875" style="26"/>
    <col min="8" max="8" width="9.85546875" style="26" customWidth="1"/>
    <col min="9" max="11" width="8.85546875" style="26"/>
    <col min="12" max="12" width="8.85546875" style="29"/>
    <col min="13" max="14" width="8.85546875" style="26"/>
    <col min="15" max="15" width="19.28515625" style="26" customWidth="1"/>
    <col min="16" max="16" width="16.140625" style="26" customWidth="1"/>
    <col min="17" max="16384" width="8.85546875" style="26"/>
  </cols>
  <sheetData>
    <row r="1" spans="1:25" ht="28.5" customHeight="1" x14ac:dyDescent="0.25">
      <c r="A1" s="230" t="s">
        <v>72</v>
      </c>
      <c r="B1" s="231"/>
      <c r="C1" s="231"/>
      <c r="D1" s="231"/>
      <c r="E1" s="231"/>
      <c r="F1" s="231"/>
      <c r="G1" s="231"/>
      <c r="H1" s="231"/>
      <c r="I1" s="231"/>
      <c r="J1" s="231"/>
      <c r="K1" s="231"/>
      <c r="L1" s="231"/>
      <c r="M1" s="231"/>
      <c r="N1" s="231"/>
      <c r="O1" s="231"/>
      <c r="P1" s="231"/>
    </row>
    <row r="2" spans="1:25" x14ac:dyDescent="0.25">
      <c r="A2" s="260">
        <f>'Questionaire (required)'!A13</f>
        <v>0</v>
      </c>
      <c r="B2" s="260"/>
      <c r="C2" s="260"/>
      <c r="D2" s="260"/>
      <c r="E2" s="260"/>
      <c r="F2" s="260"/>
      <c r="G2" s="260"/>
      <c r="H2" s="260"/>
      <c r="I2" s="260"/>
      <c r="J2" s="260"/>
      <c r="K2" s="260"/>
      <c r="L2" s="260"/>
      <c r="M2" s="260"/>
    </row>
    <row r="3" spans="1:25" ht="22.5" customHeight="1" x14ac:dyDescent="0.25">
      <c r="A3" s="261"/>
      <c r="B3" s="261"/>
      <c r="C3" s="261"/>
      <c r="D3" s="261"/>
      <c r="E3" s="261"/>
      <c r="F3" s="261"/>
      <c r="G3" s="261"/>
      <c r="H3" s="261"/>
      <c r="I3" s="261"/>
      <c r="J3" s="261"/>
      <c r="K3" s="261"/>
      <c r="L3" s="261"/>
      <c r="M3" s="261"/>
    </row>
    <row r="4" spans="1:25" x14ac:dyDescent="0.25">
      <c r="A4" s="28" t="s">
        <v>0</v>
      </c>
    </row>
    <row r="5" spans="1:25" ht="15.75" thickBot="1" x14ac:dyDescent="0.3"/>
    <row r="6" spans="1:25" ht="18.75" x14ac:dyDescent="0.3">
      <c r="A6" s="30" t="s">
        <v>11</v>
      </c>
      <c r="C6" s="238" t="s">
        <v>25</v>
      </c>
      <c r="D6" s="239"/>
      <c r="E6" s="239"/>
      <c r="F6" s="239"/>
      <c r="G6" s="239"/>
      <c r="H6" s="240"/>
      <c r="J6" s="254"/>
      <c r="K6" s="254"/>
      <c r="L6" s="254"/>
      <c r="M6" s="254"/>
      <c r="N6" s="255"/>
      <c r="O6" s="232" t="s">
        <v>38</v>
      </c>
      <c r="P6" s="232"/>
      <c r="R6" s="76"/>
      <c r="S6" s="76"/>
      <c r="T6" s="76"/>
      <c r="U6" s="76"/>
      <c r="V6" s="76"/>
      <c r="W6" s="76"/>
      <c r="X6" s="76"/>
      <c r="Y6" s="76"/>
    </row>
    <row r="7" spans="1:25" ht="15.75" customHeight="1" x14ac:dyDescent="0.25">
      <c r="A7" s="233" t="s">
        <v>26</v>
      </c>
      <c r="B7" s="234"/>
      <c r="C7" s="234"/>
      <c r="D7" s="234"/>
      <c r="E7" s="234"/>
      <c r="F7" s="234"/>
      <c r="G7" s="234"/>
      <c r="H7" s="234"/>
      <c r="I7" s="235"/>
      <c r="J7" s="236" t="s">
        <v>27</v>
      </c>
      <c r="K7" s="237"/>
      <c r="L7" s="150" t="s">
        <v>53</v>
      </c>
      <c r="M7" s="236" t="s">
        <v>28</v>
      </c>
      <c r="N7" s="237"/>
      <c r="O7" s="151" t="s">
        <v>63</v>
      </c>
      <c r="P7" s="151" t="s">
        <v>54</v>
      </c>
      <c r="R7" s="76"/>
      <c r="S7" s="76"/>
      <c r="T7" s="76"/>
      <c r="U7" s="76"/>
      <c r="V7" s="76"/>
      <c r="W7" s="76"/>
      <c r="X7" s="76"/>
      <c r="Y7" s="76"/>
    </row>
    <row r="8" spans="1:25" x14ac:dyDescent="0.25">
      <c r="A8" s="245"/>
      <c r="B8" s="246"/>
      <c r="C8" s="246"/>
      <c r="D8" s="246"/>
      <c r="E8" s="246"/>
      <c r="F8" s="246"/>
      <c r="G8" s="246"/>
      <c r="H8" s="246"/>
      <c r="I8" s="247"/>
      <c r="J8" s="241"/>
      <c r="K8" s="242"/>
      <c r="L8" s="22"/>
      <c r="M8" s="243">
        <f>ROUNDUP(J8*L8,0)</f>
        <v>0</v>
      </c>
      <c r="N8" s="244"/>
      <c r="O8" s="27">
        <f>M8-P8</f>
        <v>0</v>
      </c>
      <c r="P8" s="27"/>
    </row>
    <row r="9" spans="1:25" x14ac:dyDescent="0.25">
      <c r="A9" s="248"/>
      <c r="B9" s="249"/>
      <c r="C9" s="249"/>
      <c r="D9" s="249"/>
      <c r="E9" s="249"/>
      <c r="F9" s="249"/>
      <c r="G9" s="249"/>
      <c r="H9" s="249"/>
      <c r="I9" s="250"/>
      <c r="J9" s="20"/>
      <c r="K9" s="20"/>
      <c r="L9" s="23"/>
      <c r="M9" s="20"/>
      <c r="N9" s="20"/>
    </row>
    <row r="10" spans="1:25" x14ac:dyDescent="0.25">
      <c r="A10" s="248"/>
      <c r="B10" s="249"/>
      <c r="C10" s="249"/>
      <c r="D10" s="249"/>
      <c r="E10" s="249"/>
      <c r="F10" s="249"/>
      <c r="G10" s="249"/>
      <c r="H10" s="249"/>
      <c r="I10" s="250"/>
      <c r="J10" s="20"/>
      <c r="K10" s="20"/>
      <c r="L10" s="23"/>
      <c r="M10" s="20"/>
      <c r="N10" s="20"/>
    </row>
    <row r="11" spans="1:25" x14ac:dyDescent="0.25">
      <c r="A11" s="251"/>
      <c r="B11" s="252"/>
      <c r="C11" s="252"/>
      <c r="D11" s="252"/>
      <c r="E11" s="252"/>
      <c r="F11" s="252"/>
      <c r="G11" s="252"/>
      <c r="H11" s="252"/>
      <c r="I11" s="253"/>
      <c r="J11" s="20"/>
      <c r="K11" s="20"/>
      <c r="L11" s="23"/>
      <c r="M11" s="20"/>
      <c r="N11" s="20"/>
    </row>
    <row r="12" spans="1:25" ht="15.75" thickBot="1" x14ac:dyDescent="0.3"/>
    <row r="13" spans="1:25" ht="18.75" x14ac:dyDescent="0.3">
      <c r="A13" s="30" t="s">
        <v>11</v>
      </c>
      <c r="C13" s="238" t="s">
        <v>25</v>
      </c>
      <c r="D13" s="239"/>
      <c r="E13" s="239"/>
      <c r="F13" s="239"/>
      <c r="G13" s="239"/>
      <c r="H13" s="240"/>
      <c r="J13" s="254"/>
      <c r="K13" s="254"/>
      <c r="L13" s="254"/>
      <c r="M13" s="254"/>
      <c r="N13" s="255"/>
      <c r="O13" s="232" t="s">
        <v>38</v>
      </c>
      <c r="P13" s="232"/>
    </row>
    <row r="14" spans="1:25" x14ac:dyDescent="0.25">
      <c r="A14" s="233" t="s">
        <v>26</v>
      </c>
      <c r="B14" s="234"/>
      <c r="C14" s="234"/>
      <c r="D14" s="234"/>
      <c r="E14" s="234"/>
      <c r="F14" s="234"/>
      <c r="G14" s="234"/>
      <c r="H14" s="234"/>
      <c r="I14" s="235"/>
      <c r="J14" s="236" t="s">
        <v>27</v>
      </c>
      <c r="K14" s="237"/>
      <c r="L14" s="150" t="s">
        <v>53</v>
      </c>
      <c r="M14" s="236" t="s">
        <v>28</v>
      </c>
      <c r="N14" s="237"/>
      <c r="O14" s="151" t="s">
        <v>63</v>
      </c>
      <c r="P14" s="151" t="s">
        <v>54</v>
      </c>
    </row>
    <row r="15" spans="1:25" x14ac:dyDescent="0.25">
      <c r="A15" s="245"/>
      <c r="B15" s="246"/>
      <c r="C15" s="246"/>
      <c r="D15" s="246"/>
      <c r="E15" s="246"/>
      <c r="F15" s="246"/>
      <c r="G15" s="246"/>
      <c r="H15" s="246"/>
      <c r="I15" s="247"/>
      <c r="J15" s="241"/>
      <c r="K15" s="242"/>
      <c r="L15" s="22"/>
      <c r="M15" s="243">
        <f>ROUNDUP(J15*L15,0)</f>
        <v>0</v>
      </c>
      <c r="N15" s="244"/>
      <c r="O15" s="27">
        <f>M15-P15</f>
        <v>0</v>
      </c>
      <c r="P15" s="27"/>
    </row>
    <row r="16" spans="1:25" x14ac:dyDescent="0.25">
      <c r="A16" s="248"/>
      <c r="B16" s="249"/>
      <c r="C16" s="249"/>
      <c r="D16" s="249"/>
      <c r="E16" s="249"/>
      <c r="F16" s="249"/>
      <c r="G16" s="249"/>
      <c r="H16" s="249"/>
      <c r="I16" s="250"/>
      <c r="J16" s="20"/>
      <c r="K16" s="20"/>
      <c r="L16" s="23"/>
      <c r="M16" s="20"/>
      <c r="N16" s="20"/>
    </row>
    <row r="17" spans="1:16" x14ac:dyDescent="0.25">
      <c r="A17" s="248"/>
      <c r="B17" s="249"/>
      <c r="C17" s="249"/>
      <c r="D17" s="249"/>
      <c r="E17" s="249"/>
      <c r="F17" s="249"/>
      <c r="G17" s="249"/>
      <c r="H17" s="249"/>
      <c r="I17" s="250"/>
      <c r="J17" s="20"/>
      <c r="K17" s="20"/>
      <c r="L17" s="23"/>
      <c r="M17" s="20"/>
      <c r="N17" s="20"/>
    </row>
    <row r="18" spans="1:16" x14ac:dyDescent="0.25">
      <c r="A18" s="251"/>
      <c r="B18" s="252"/>
      <c r="C18" s="252"/>
      <c r="D18" s="252"/>
      <c r="E18" s="252"/>
      <c r="F18" s="252"/>
      <c r="G18" s="252"/>
      <c r="H18" s="252"/>
      <c r="I18" s="253"/>
      <c r="J18" s="20"/>
      <c r="K18" s="20"/>
      <c r="L18" s="23"/>
      <c r="M18" s="20"/>
      <c r="N18" s="20"/>
    </row>
    <row r="19" spans="1:16" ht="15.75" thickBot="1" x14ac:dyDescent="0.3"/>
    <row r="20" spans="1:16" ht="18.75" x14ac:dyDescent="0.3">
      <c r="A20" s="30" t="s">
        <v>11</v>
      </c>
      <c r="C20" s="238" t="s">
        <v>25</v>
      </c>
      <c r="D20" s="239"/>
      <c r="E20" s="239"/>
      <c r="F20" s="239"/>
      <c r="G20" s="239"/>
      <c r="H20" s="240"/>
      <c r="J20" s="254"/>
      <c r="K20" s="254"/>
      <c r="L20" s="254"/>
      <c r="M20" s="254"/>
      <c r="N20" s="255"/>
      <c r="O20" s="232" t="s">
        <v>38</v>
      </c>
      <c r="P20" s="232"/>
    </row>
    <row r="21" spans="1:16" x14ac:dyDescent="0.25">
      <c r="A21" s="233" t="s">
        <v>26</v>
      </c>
      <c r="B21" s="234"/>
      <c r="C21" s="234"/>
      <c r="D21" s="234"/>
      <c r="E21" s="234"/>
      <c r="F21" s="234"/>
      <c r="G21" s="234"/>
      <c r="H21" s="234"/>
      <c r="I21" s="235"/>
      <c r="J21" s="236" t="s">
        <v>27</v>
      </c>
      <c r="K21" s="237"/>
      <c r="L21" s="150" t="s">
        <v>53</v>
      </c>
      <c r="M21" s="236" t="s">
        <v>28</v>
      </c>
      <c r="N21" s="237"/>
      <c r="O21" s="151" t="s">
        <v>63</v>
      </c>
      <c r="P21" s="151" t="s">
        <v>54</v>
      </c>
    </row>
    <row r="22" spans="1:16" x14ac:dyDescent="0.25">
      <c r="A22" s="245"/>
      <c r="B22" s="246"/>
      <c r="C22" s="246"/>
      <c r="D22" s="246"/>
      <c r="E22" s="246"/>
      <c r="F22" s="246"/>
      <c r="G22" s="246"/>
      <c r="H22" s="246"/>
      <c r="I22" s="247"/>
      <c r="J22" s="241"/>
      <c r="K22" s="242"/>
      <c r="L22" s="22"/>
      <c r="M22" s="243">
        <f>ROUNDUP(J22*L22,0)</f>
        <v>0</v>
      </c>
      <c r="N22" s="244"/>
      <c r="O22" s="27">
        <f>M22-P22</f>
        <v>0</v>
      </c>
      <c r="P22" s="27"/>
    </row>
    <row r="23" spans="1:16" x14ac:dyDescent="0.25">
      <c r="A23" s="248"/>
      <c r="B23" s="249"/>
      <c r="C23" s="249"/>
      <c r="D23" s="249"/>
      <c r="E23" s="249"/>
      <c r="F23" s="249"/>
      <c r="G23" s="249"/>
      <c r="H23" s="249"/>
      <c r="I23" s="250"/>
      <c r="J23" s="20"/>
      <c r="K23" s="20"/>
      <c r="L23" s="23"/>
      <c r="M23" s="20"/>
      <c r="N23" s="20"/>
    </row>
    <row r="24" spans="1:16" x14ac:dyDescent="0.25">
      <c r="A24" s="248"/>
      <c r="B24" s="249"/>
      <c r="C24" s="249"/>
      <c r="D24" s="249"/>
      <c r="E24" s="249"/>
      <c r="F24" s="249"/>
      <c r="G24" s="249"/>
      <c r="H24" s="249"/>
      <c r="I24" s="250"/>
      <c r="J24" s="20"/>
      <c r="K24" s="20"/>
      <c r="L24" s="23"/>
      <c r="M24" s="20"/>
      <c r="N24" s="20"/>
    </row>
    <row r="25" spans="1:16" x14ac:dyDescent="0.25">
      <c r="A25" s="251"/>
      <c r="B25" s="252"/>
      <c r="C25" s="252"/>
      <c r="D25" s="252"/>
      <c r="E25" s="252"/>
      <c r="F25" s="252"/>
      <c r="G25" s="252"/>
      <c r="H25" s="252"/>
      <c r="I25" s="253"/>
      <c r="J25" s="20"/>
      <c r="K25" s="20"/>
      <c r="L25" s="23"/>
      <c r="M25" s="20"/>
      <c r="N25" s="20"/>
    </row>
    <row r="26" spans="1:16" ht="15.75" thickBot="1" x14ac:dyDescent="0.3"/>
    <row r="27" spans="1:16" ht="18.75" x14ac:dyDescent="0.3">
      <c r="A27" s="30" t="s">
        <v>11</v>
      </c>
      <c r="C27" s="238" t="s">
        <v>25</v>
      </c>
      <c r="D27" s="239"/>
      <c r="E27" s="239"/>
      <c r="F27" s="239"/>
      <c r="G27" s="239"/>
      <c r="H27" s="240"/>
      <c r="J27" s="254"/>
      <c r="K27" s="254"/>
      <c r="L27" s="254"/>
      <c r="M27" s="254"/>
      <c r="N27" s="255"/>
      <c r="O27" s="232" t="s">
        <v>38</v>
      </c>
      <c r="P27" s="232"/>
    </row>
    <row r="28" spans="1:16" x14ac:dyDescent="0.25">
      <c r="A28" s="233" t="s">
        <v>26</v>
      </c>
      <c r="B28" s="234"/>
      <c r="C28" s="234"/>
      <c r="D28" s="234"/>
      <c r="E28" s="234"/>
      <c r="F28" s="234"/>
      <c r="G28" s="234"/>
      <c r="H28" s="234"/>
      <c r="I28" s="235"/>
      <c r="J28" s="236" t="s">
        <v>27</v>
      </c>
      <c r="K28" s="237"/>
      <c r="L28" s="150" t="s">
        <v>53</v>
      </c>
      <c r="M28" s="236" t="s">
        <v>28</v>
      </c>
      <c r="N28" s="237"/>
      <c r="O28" s="151" t="s">
        <v>63</v>
      </c>
      <c r="P28" s="151" t="s">
        <v>54</v>
      </c>
    </row>
    <row r="29" spans="1:16" x14ac:dyDescent="0.25">
      <c r="A29" s="245"/>
      <c r="B29" s="246"/>
      <c r="C29" s="246"/>
      <c r="D29" s="246"/>
      <c r="E29" s="246"/>
      <c r="F29" s="246"/>
      <c r="G29" s="246"/>
      <c r="H29" s="246"/>
      <c r="I29" s="247"/>
      <c r="J29" s="241"/>
      <c r="K29" s="242"/>
      <c r="L29" s="22"/>
      <c r="M29" s="243">
        <f>ROUNDUP(J29*L29,0)</f>
        <v>0</v>
      </c>
      <c r="N29" s="244"/>
      <c r="O29" s="27">
        <f>M29-P29</f>
        <v>0</v>
      </c>
      <c r="P29" s="27"/>
    </row>
    <row r="30" spans="1:16" x14ac:dyDescent="0.25">
      <c r="A30" s="248"/>
      <c r="B30" s="249"/>
      <c r="C30" s="249"/>
      <c r="D30" s="249"/>
      <c r="E30" s="249"/>
      <c r="F30" s="249"/>
      <c r="G30" s="249"/>
      <c r="H30" s="249"/>
      <c r="I30" s="250"/>
      <c r="J30" s="20"/>
      <c r="K30" s="20"/>
      <c r="L30" s="23"/>
      <c r="M30" s="20"/>
      <c r="N30" s="20"/>
    </row>
    <row r="31" spans="1:16" x14ac:dyDescent="0.25">
      <c r="A31" s="248"/>
      <c r="B31" s="249"/>
      <c r="C31" s="249"/>
      <c r="D31" s="249"/>
      <c r="E31" s="249"/>
      <c r="F31" s="249"/>
      <c r="G31" s="249"/>
      <c r="H31" s="249"/>
      <c r="I31" s="250"/>
      <c r="J31" s="20"/>
      <c r="K31" s="20"/>
      <c r="L31" s="23"/>
      <c r="M31" s="20"/>
      <c r="N31" s="20"/>
    </row>
    <row r="32" spans="1:16" x14ac:dyDescent="0.25">
      <c r="A32" s="251"/>
      <c r="B32" s="252"/>
      <c r="C32" s="252"/>
      <c r="D32" s="252"/>
      <c r="E32" s="252"/>
      <c r="F32" s="252"/>
      <c r="G32" s="252"/>
      <c r="H32" s="252"/>
      <c r="I32" s="253"/>
      <c r="J32" s="20"/>
      <c r="K32" s="20"/>
      <c r="L32" s="23"/>
      <c r="M32" s="20"/>
      <c r="N32" s="20"/>
    </row>
    <row r="33" spans="1:16" ht="15.75" thickBot="1" x14ac:dyDescent="0.3"/>
    <row r="34" spans="1:16" ht="18.75" x14ac:dyDescent="0.3">
      <c r="A34" s="30" t="s">
        <v>11</v>
      </c>
      <c r="C34" s="238" t="s">
        <v>25</v>
      </c>
      <c r="D34" s="239"/>
      <c r="E34" s="239"/>
      <c r="F34" s="239"/>
      <c r="G34" s="239"/>
      <c r="H34" s="240"/>
      <c r="J34" s="254"/>
      <c r="K34" s="254"/>
      <c r="L34" s="254"/>
      <c r="M34" s="254"/>
      <c r="N34" s="255"/>
      <c r="O34" s="232" t="s">
        <v>38</v>
      </c>
      <c r="P34" s="232"/>
    </row>
    <row r="35" spans="1:16" x14ac:dyDescent="0.25">
      <c r="A35" s="233" t="s">
        <v>26</v>
      </c>
      <c r="B35" s="234"/>
      <c r="C35" s="234"/>
      <c r="D35" s="234"/>
      <c r="E35" s="234"/>
      <c r="F35" s="234"/>
      <c r="G35" s="234"/>
      <c r="H35" s="234"/>
      <c r="I35" s="235"/>
      <c r="J35" s="236" t="s">
        <v>27</v>
      </c>
      <c r="K35" s="237"/>
      <c r="L35" s="150" t="s">
        <v>53</v>
      </c>
      <c r="M35" s="236" t="s">
        <v>28</v>
      </c>
      <c r="N35" s="237"/>
      <c r="O35" s="151" t="s">
        <v>63</v>
      </c>
      <c r="P35" s="151" t="s">
        <v>54</v>
      </c>
    </row>
    <row r="36" spans="1:16" x14ac:dyDescent="0.25">
      <c r="A36" s="245"/>
      <c r="B36" s="246"/>
      <c r="C36" s="246"/>
      <c r="D36" s="246"/>
      <c r="E36" s="246"/>
      <c r="F36" s="246"/>
      <c r="G36" s="246"/>
      <c r="H36" s="246"/>
      <c r="I36" s="247"/>
      <c r="J36" s="241"/>
      <c r="K36" s="242"/>
      <c r="L36" s="22"/>
      <c r="M36" s="243">
        <f>ROUNDUP(J36*L36,0)</f>
        <v>0</v>
      </c>
      <c r="N36" s="244"/>
      <c r="O36" s="27">
        <f>M36-P36</f>
        <v>0</v>
      </c>
      <c r="P36" s="27"/>
    </row>
    <row r="37" spans="1:16" x14ac:dyDescent="0.25">
      <c r="A37" s="248"/>
      <c r="B37" s="249"/>
      <c r="C37" s="249"/>
      <c r="D37" s="249"/>
      <c r="E37" s="249"/>
      <c r="F37" s="249"/>
      <c r="G37" s="249"/>
      <c r="H37" s="249"/>
      <c r="I37" s="250"/>
      <c r="J37" s="20"/>
      <c r="K37" s="20"/>
      <c r="L37" s="23"/>
      <c r="M37" s="20"/>
      <c r="N37" s="20"/>
    </row>
    <row r="38" spans="1:16" x14ac:dyDescent="0.25">
      <c r="A38" s="248"/>
      <c r="B38" s="249"/>
      <c r="C38" s="249"/>
      <c r="D38" s="249"/>
      <c r="E38" s="249"/>
      <c r="F38" s="249"/>
      <c r="G38" s="249"/>
      <c r="H38" s="249"/>
      <c r="I38" s="250"/>
      <c r="J38" s="20"/>
      <c r="K38" s="20"/>
      <c r="L38" s="23"/>
      <c r="M38" s="20"/>
      <c r="N38" s="20"/>
    </row>
    <row r="39" spans="1:16" x14ac:dyDescent="0.25">
      <c r="A39" s="251"/>
      <c r="B39" s="252"/>
      <c r="C39" s="252"/>
      <c r="D39" s="252"/>
      <c r="E39" s="252"/>
      <c r="F39" s="252"/>
      <c r="G39" s="252"/>
      <c r="H39" s="252"/>
      <c r="I39" s="253"/>
      <c r="J39" s="20"/>
      <c r="K39" s="20"/>
      <c r="L39" s="23"/>
      <c r="M39" s="20"/>
      <c r="N39" s="20"/>
    </row>
    <row r="40" spans="1:16" ht="15.75" thickBot="1" x14ac:dyDescent="0.3"/>
    <row r="41" spans="1:16" ht="18.75" x14ac:dyDescent="0.3">
      <c r="A41" s="30" t="s">
        <v>11</v>
      </c>
      <c r="C41" s="238" t="s">
        <v>25</v>
      </c>
      <c r="D41" s="239"/>
      <c r="E41" s="239"/>
      <c r="F41" s="239"/>
      <c r="G41" s="239"/>
      <c r="H41" s="240"/>
      <c r="J41" s="254"/>
      <c r="K41" s="254"/>
      <c r="L41" s="254"/>
      <c r="M41" s="254"/>
      <c r="N41" s="255"/>
      <c r="O41" s="232" t="s">
        <v>38</v>
      </c>
      <c r="P41" s="232"/>
    </row>
    <row r="42" spans="1:16" x14ac:dyDescent="0.25">
      <c r="A42" s="233" t="s">
        <v>26</v>
      </c>
      <c r="B42" s="234"/>
      <c r="C42" s="234"/>
      <c r="D42" s="234"/>
      <c r="E42" s="234"/>
      <c r="F42" s="234"/>
      <c r="G42" s="234"/>
      <c r="H42" s="234"/>
      <c r="I42" s="235"/>
      <c r="J42" s="236" t="s">
        <v>27</v>
      </c>
      <c r="K42" s="237"/>
      <c r="L42" s="150" t="s">
        <v>53</v>
      </c>
      <c r="M42" s="236" t="s">
        <v>28</v>
      </c>
      <c r="N42" s="237"/>
      <c r="O42" s="151" t="s">
        <v>63</v>
      </c>
      <c r="P42" s="151" t="s">
        <v>54</v>
      </c>
    </row>
    <row r="43" spans="1:16" x14ac:dyDescent="0.25">
      <c r="A43" s="245"/>
      <c r="B43" s="246"/>
      <c r="C43" s="246"/>
      <c r="D43" s="246"/>
      <c r="E43" s="246"/>
      <c r="F43" s="246"/>
      <c r="G43" s="246"/>
      <c r="H43" s="246"/>
      <c r="I43" s="247"/>
      <c r="J43" s="241"/>
      <c r="K43" s="242"/>
      <c r="L43" s="22"/>
      <c r="M43" s="243">
        <f>ROUNDUP(J43*L43,0)</f>
        <v>0</v>
      </c>
      <c r="N43" s="244"/>
      <c r="O43" s="27">
        <f>M43-P43</f>
        <v>0</v>
      </c>
      <c r="P43" s="27"/>
    </row>
    <row r="44" spans="1:16" x14ac:dyDescent="0.25">
      <c r="A44" s="248"/>
      <c r="B44" s="249"/>
      <c r="C44" s="249"/>
      <c r="D44" s="249"/>
      <c r="E44" s="249"/>
      <c r="F44" s="249"/>
      <c r="G44" s="249"/>
      <c r="H44" s="249"/>
      <c r="I44" s="250"/>
      <c r="J44" s="20"/>
      <c r="K44" s="20"/>
      <c r="L44" s="23"/>
      <c r="M44" s="20"/>
      <c r="N44" s="20"/>
    </row>
    <row r="45" spans="1:16" x14ac:dyDescent="0.25">
      <c r="A45" s="248"/>
      <c r="B45" s="249"/>
      <c r="C45" s="249"/>
      <c r="D45" s="249"/>
      <c r="E45" s="249"/>
      <c r="F45" s="249"/>
      <c r="G45" s="249"/>
      <c r="H45" s="249"/>
      <c r="I45" s="250"/>
      <c r="J45" s="20"/>
      <c r="K45" s="20"/>
      <c r="L45" s="23"/>
      <c r="M45" s="20"/>
      <c r="N45" s="20"/>
    </row>
    <row r="46" spans="1:16" x14ac:dyDescent="0.25">
      <c r="A46" s="251"/>
      <c r="B46" s="252"/>
      <c r="C46" s="252"/>
      <c r="D46" s="252"/>
      <c r="E46" s="252"/>
      <c r="F46" s="252"/>
      <c r="G46" s="252"/>
      <c r="H46" s="252"/>
      <c r="I46" s="253"/>
      <c r="J46" s="20"/>
      <c r="K46" s="20"/>
      <c r="L46" s="23"/>
      <c r="M46" s="20"/>
      <c r="N46" s="20"/>
    </row>
    <row r="47" spans="1:16" ht="15.75" thickBot="1" x14ac:dyDescent="0.3"/>
    <row r="48" spans="1:16" ht="18.75" x14ac:dyDescent="0.3">
      <c r="A48" s="30" t="s">
        <v>11</v>
      </c>
      <c r="C48" s="238" t="s">
        <v>25</v>
      </c>
      <c r="D48" s="239"/>
      <c r="E48" s="239"/>
      <c r="F48" s="239"/>
      <c r="G48" s="239"/>
      <c r="H48" s="240"/>
      <c r="J48" s="254"/>
      <c r="K48" s="254"/>
      <c r="L48" s="254"/>
      <c r="M48" s="254"/>
      <c r="N48" s="255"/>
      <c r="O48" s="232" t="s">
        <v>38</v>
      </c>
      <c r="P48" s="232"/>
    </row>
    <row r="49" spans="1:16" x14ac:dyDescent="0.25">
      <c r="A49" s="233" t="s">
        <v>26</v>
      </c>
      <c r="B49" s="234"/>
      <c r="C49" s="234"/>
      <c r="D49" s="234"/>
      <c r="E49" s="234"/>
      <c r="F49" s="234"/>
      <c r="G49" s="234"/>
      <c r="H49" s="234"/>
      <c r="I49" s="235"/>
      <c r="J49" s="236" t="s">
        <v>27</v>
      </c>
      <c r="K49" s="237"/>
      <c r="L49" s="150" t="s">
        <v>53</v>
      </c>
      <c r="M49" s="236" t="s">
        <v>28</v>
      </c>
      <c r="N49" s="237"/>
      <c r="O49" s="151" t="s">
        <v>63</v>
      </c>
      <c r="P49" s="151" t="s">
        <v>54</v>
      </c>
    </row>
    <row r="50" spans="1:16" x14ac:dyDescent="0.25">
      <c r="A50" s="245"/>
      <c r="B50" s="246"/>
      <c r="C50" s="246"/>
      <c r="D50" s="246"/>
      <c r="E50" s="246"/>
      <c r="F50" s="246"/>
      <c r="G50" s="246"/>
      <c r="H50" s="246"/>
      <c r="I50" s="247"/>
      <c r="J50" s="241"/>
      <c r="K50" s="242"/>
      <c r="L50" s="22"/>
      <c r="M50" s="243">
        <f>ROUNDUP(J50*L50,0)</f>
        <v>0</v>
      </c>
      <c r="N50" s="244"/>
      <c r="O50" s="27">
        <f>M50-P50</f>
        <v>0</v>
      </c>
      <c r="P50" s="27"/>
    </row>
    <row r="51" spans="1:16" x14ac:dyDescent="0.25">
      <c r="A51" s="248"/>
      <c r="B51" s="249"/>
      <c r="C51" s="249"/>
      <c r="D51" s="249"/>
      <c r="E51" s="249"/>
      <c r="F51" s="249"/>
      <c r="G51" s="249"/>
      <c r="H51" s="249"/>
      <c r="I51" s="250"/>
      <c r="J51" s="20"/>
      <c r="K51" s="20"/>
      <c r="L51" s="23"/>
      <c r="M51" s="20"/>
      <c r="N51" s="20"/>
    </row>
    <row r="52" spans="1:16" x14ac:dyDescent="0.25">
      <c r="A52" s="248"/>
      <c r="B52" s="249"/>
      <c r="C52" s="249"/>
      <c r="D52" s="249"/>
      <c r="E52" s="249"/>
      <c r="F52" s="249"/>
      <c r="G52" s="249"/>
      <c r="H52" s="249"/>
      <c r="I52" s="250"/>
      <c r="J52" s="20"/>
      <c r="K52" s="20"/>
      <c r="L52" s="23"/>
      <c r="M52" s="20"/>
      <c r="N52" s="20"/>
    </row>
    <row r="53" spans="1:16" x14ac:dyDescent="0.25">
      <c r="A53" s="251"/>
      <c r="B53" s="252"/>
      <c r="C53" s="252"/>
      <c r="D53" s="252"/>
      <c r="E53" s="252"/>
      <c r="F53" s="252"/>
      <c r="G53" s="252"/>
      <c r="H53" s="252"/>
      <c r="I53" s="253"/>
      <c r="J53" s="20"/>
      <c r="K53" s="20"/>
      <c r="L53" s="23"/>
      <c r="M53" s="20"/>
      <c r="N53" s="20"/>
    </row>
    <row r="54" spans="1:16" ht="15.75" thickBot="1" x14ac:dyDescent="0.3"/>
    <row r="55" spans="1:16" ht="18.75" x14ac:dyDescent="0.3">
      <c r="A55" s="30" t="s">
        <v>11</v>
      </c>
      <c r="C55" s="238" t="s">
        <v>25</v>
      </c>
      <c r="D55" s="239"/>
      <c r="E55" s="239"/>
      <c r="F55" s="239"/>
      <c r="G55" s="239"/>
      <c r="H55" s="240"/>
      <c r="J55" s="254"/>
      <c r="K55" s="254"/>
      <c r="L55" s="254"/>
      <c r="M55" s="254"/>
      <c r="N55" s="255"/>
      <c r="O55" s="232" t="s">
        <v>38</v>
      </c>
      <c r="P55" s="232"/>
    </row>
    <row r="56" spans="1:16" x14ac:dyDescent="0.25">
      <c r="A56" s="233" t="s">
        <v>26</v>
      </c>
      <c r="B56" s="234"/>
      <c r="C56" s="234"/>
      <c r="D56" s="234"/>
      <c r="E56" s="234"/>
      <c r="F56" s="234"/>
      <c r="G56" s="234"/>
      <c r="H56" s="234"/>
      <c r="I56" s="235"/>
      <c r="J56" s="236" t="s">
        <v>27</v>
      </c>
      <c r="K56" s="237"/>
      <c r="L56" s="150" t="s">
        <v>53</v>
      </c>
      <c r="M56" s="236" t="s">
        <v>28</v>
      </c>
      <c r="N56" s="237"/>
      <c r="O56" s="151" t="s">
        <v>63</v>
      </c>
      <c r="P56" s="151" t="s">
        <v>54</v>
      </c>
    </row>
    <row r="57" spans="1:16" x14ac:dyDescent="0.25">
      <c r="A57" s="245"/>
      <c r="B57" s="246"/>
      <c r="C57" s="246"/>
      <c r="D57" s="246"/>
      <c r="E57" s="246"/>
      <c r="F57" s="246"/>
      <c r="G57" s="246"/>
      <c r="H57" s="246"/>
      <c r="I57" s="247"/>
      <c r="J57" s="241"/>
      <c r="K57" s="242"/>
      <c r="L57" s="22"/>
      <c r="M57" s="243">
        <f>ROUNDUP(J57*L57,0)</f>
        <v>0</v>
      </c>
      <c r="N57" s="244"/>
      <c r="O57" s="27">
        <f>M57-P57</f>
        <v>0</v>
      </c>
      <c r="P57" s="27"/>
    </row>
    <row r="58" spans="1:16" x14ac:dyDescent="0.25">
      <c r="A58" s="248"/>
      <c r="B58" s="249"/>
      <c r="C58" s="249"/>
      <c r="D58" s="249"/>
      <c r="E58" s="249"/>
      <c r="F58" s="249"/>
      <c r="G58" s="249"/>
      <c r="H58" s="249"/>
      <c r="I58" s="250"/>
      <c r="J58" s="20"/>
      <c r="K58" s="20"/>
      <c r="L58" s="23"/>
      <c r="M58" s="20"/>
      <c r="N58" s="20"/>
    </row>
    <row r="59" spans="1:16" x14ac:dyDescent="0.25">
      <c r="A59" s="248"/>
      <c r="B59" s="249"/>
      <c r="C59" s="249"/>
      <c r="D59" s="249"/>
      <c r="E59" s="249"/>
      <c r="F59" s="249"/>
      <c r="G59" s="249"/>
      <c r="H59" s="249"/>
      <c r="I59" s="250"/>
      <c r="J59" s="20"/>
      <c r="K59" s="20"/>
      <c r="L59" s="23"/>
      <c r="M59" s="20"/>
      <c r="N59" s="20"/>
    </row>
    <row r="60" spans="1:16" x14ac:dyDescent="0.25">
      <c r="A60" s="251"/>
      <c r="B60" s="252"/>
      <c r="C60" s="252"/>
      <c r="D60" s="252"/>
      <c r="E60" s="252"/>
      <c r="F60" s="252"/>
      <c r="G60" s="252"/>
      <c r="H60" s="252"/>
      <c r="I60" s="253"/>
      <c r="J60" s="20"/>
      <c r="K60" s="20"/>
      <c r="L60" s="23"/>
      <c r="M60" s="20"/>
      <c r="N60" s="20"/>
    </row>
    <row r="61" spans="1:16" ht="15.75" thickBot="1" x14ac:dyDescent="0.3">
      <c r="A61" s="153"/>
      <c r="B61" s="153"/>
      <c r="C61" s="153"/>
      <c r="D61" s="153"/>
      <c r="E61" s="153"/>
      <c r="F61" s="153"/>
      <c r="G61" s="153"/>
      <c r="H61" s="153"/>
      <c r="I61" s="153"/>
      <c r="J61" s="20"/>
      <c r="K61" s="20"/>
      <c r="L61" s="23"/>
      <c r="M61" s="20"/>
      <c r="N61" s="20"/>
    </row>
    <row r="62" spans="1:16" ht="18.75" x14ac:dyDescent="0.3">
      <c r="A62" s="30" t="s">
        <v>11</v>
      </c>
      <c r="C62" s="238" t="s">
        <v>25</v>
      </c>
      <c r="D62" s="239"/>
      <c r="E62" s="239"/>
      <c r="F62" s="239"/>
      <c r="G62" s="239"/>
      <c r="H62" s="240"/>
      <c r="J62" s="254"/>
      <c r="K62" s="254"/>
      <c r="L62" s="254"/>
      <c r="M62" s="254"/>
      <c r="N62" s="255"/>
      <c r="O62" s="232" t="s">
        <v>38</v>
      </c>
      <c r="P62" s="232"/>
    </row>
    <row r="63" spans="1:16" x14ac:dyDescent="0.25">
      <c r="A63" s="233" t="s">
        <v>26</v>
      </c>
      <c r="B63" s="234"/>
      <c r="C63" s="234"/>
      <c r="D63" s="234"/>
      <c r="E63" s="234"/>
      <c r="F63" s="234"/>
      <c r="G63" s="234"/>
      <c r="H63" s="234"/>
      <c r="I63" s="235"/>
      <c r="J63" s="236" t="s">
        <v>27</v>
      </c>
      <c r="K63" s="237"/>
      <c r="L63" s="150" t="s">
        <v>53</v>
      </c>
      <c r="M63" s="236" t="s">
        <v>28</v>
      </c>
      <c r="N63" s="237"/>
      <c r="O63" s="151" t="s">
        <v>63</v>
      </c>
      <c r="P63" s="151" t="s">
        <v>54</v>
      </c>
    </row>
    <row r="64" spans="1:16" x14ac:dyDescent="0.25">
      <c r="A64" s="245"/>
      <c r="B64" s="246"/>
      <c r="C64" s="246"/>
      <c r="D64" s="246"/>
      <c r="E64" s="246"/>
      <c r="F64" s="246"/>
      <c r="G64" s="246"/>
      <c r="H64" s="246"/>
      <c r="I64" s="247"/>
      <c r="J64" s="241"/>
      <c r="K64" s="242"/>
      <c r="L64" s="22"/>
      <c r="M64" s="243">
        <f>ROUNDUP(J64*L64,0)</f>
        <v>0</v>
      </c>
      <c r="N64" s="244"/>
      <c r="O64" s="27">
        <f>M64-P64</f>
        <v>0</v>
      </c>
      <c r="P64" s="27"/>
    </row>
    <row r="65" spans="1:16" x14ac:dyDescent="0.25">
      <c r="A65" s="248"/>
      <c r="B65" s="249"/>
      <c r="C65" s="249"/>
      <c r="D65" s="249"/>
      <c r="E65" s="249"/>
      <c r="F65" s="249"/>
      <c r="G65" s="249"/>
      <c r="H65" s="249"/>
      <c r="I65" s="250"/>
      <c r="J65" s="20"/>
      <c r="K65" s="20"/>
      <c r="L65" s="23"/>
      <c r="M65" s="20"/>
      <c r="N65" s="20"/>
    </row>
    <row r="66" spans="1:16" x14ac:dyDescent="0.25">
      <c r="A66" s="248"/>
      <c r="B66" s="249"/>
      <c r="C66" s="249"/>
      <c r="D66" s="249"/>
      <c r="E66" s="249"/>
      <c r="F66" s="249"/>
      <c r="G66" s="249"/>
      <c r="H66" s="249"/>
      <c r="I66" s="250"/>
      <c r="J66" s="20"/>
      <c r="K66" s="20"/>
      <c r="L66" s="23"/>
      <c r="M66" s="20"/>
      <c r="N66" s="20"/>
    </row>
    <row r="67" spans="1:16" x14ac:dyDescent="0.25">
      <c r="A67" s="251"/>
      <c r="B67" s="252"/>
      <c r="C67" s="252"/>
      <c r="D67" s="252"/>
      <c r="E67" s="252"/>
      <c r="F67" s="252"/>
      <c r="G67" s="252"/>
      <c r="H67" s="252"/>
      <c r="I67" s="253"/>
      <c r="J67" s="20"/>
      <c r="K67" s="20"/>
      <c r="L67" s="23"/>
      <c r="M67" s="20"/>
      <c r="N67" s="20"/>
    </row>
    <row r="68" spans="1:16" x14ac:dyDescent="0.25">
      <c r="A68" s="153"/>
      <c r="B68" s="153"/>
      <c r="C68" s="153"/>
      <c r="D68" s="153"/>
      <c r="E68" s="153"/>
      <c r="F68" s="153"/>
      <c r="G68" s="153"/>
      <c r="H68" s="153"/>
      <c r="I68" s="153"/>
      <c r="J68" s="20"/>
      <c r="K68" s="20"/>
      <c r="L68" s="23"/>
      <c r="M68" s="20"/>
      <c r="N68" s="20"/>
    </row>
    <row r="69" spans="1:16" ht="15.75" thickBot="1" x14ac:dyDescent="0.3">
      <c r="A69" s="153"/>
      <c r="B69" s="153"/>
      <c r="C69" s="153"/>
      <c r="D69" s="153"/>
      <c r="E69" s="153"/>
      <c r="F69" s="153"/>
      <c r="G69" s="153"/>
      <c r="H69" s="153"/>
      <c r="I69" s="153"/>
      <c r="J69" s="20"/>
      <c r="K69" s="20"/>
      <c r="L69" s="23"/>
      <c r="M69" s="20"/>
      <c r="N69" s="20"/>
    </row>
    <row r="70" spans="1:16" ht="18.75" x14ac:dyDescent="0.3">
      <c r="A70" s="30" t="s">
        <v>11</v>
      </c>
      <c r="C70" s="238" t="s">
        <v>25</v>
      </c>
      <c r="D70" s="239"/>
      <c r="E70" s="239"/>
      <c r="F70" s="239"/>
      <c r="G70" s="239"/>
      <c r="H70" s="240"/>
      <c r="J70" s="254"/>
      <c r="K70" s="254"/>
      <c r="L70" s="254"/>
      <c r="M70" s="254"/>
      <c r="N70" s="255"/>
      <c r="O70" s="232" t="s">
        <v>38</v>
      </c>
      <c r="P70" s="232"/>
    </row>
    <row r="71" spans="1:16" x14ac:dyDescent="0.25">
      <c r="A71" s="233" t="s">
        <v>26</v>
      </c>
      <c r="B71" s="234"/>
      <c r="C71" s="234"/>
      <c r="D71" s="234"/>
      <c r="E71" s="234"/>
      <c r="F71" s="234"/>
      <c r="G71" s="234"/>
      <c r="H71" s="234"/>
      <c r="I71" s="235"/>
      <c r="J71" s="236" t="s">
        <v>27</v>
      </c>
      <c r="K71" s="237"/>
      <c r="L71" s="150" t="s">
        <v>53</v>
      </c>
      <c r="M71" s="236" t="s">
        <v>28</v>
      </c>
      <c r="N71" s="237"/>
      <c r="O71" s="151" t="s">
        <v>63</v>
      </c>
      <c r="P71" s="151" t="s">
        <v>54</v>
      </c>
    </row>
    <row r="72" spans="1:16" x14ac:dyDescent="0.25">
      <c r="A72" s="245"/>
      <c r="B72" s="246"/>
      <c r="C72" s="246"/>
      <c r="D72" s="246"/>
      <c r="E72" s="246"/>
      <c r="F72" s="246"/>
      <c r="G72" s="246"/>
      <c r="H72" s="246"/>
      <c r="I72" s="247"/>
      <c r="J72" s="241"/>
      <c r="K72" s="242"/>
      <c r="L72" s="22"/>
      <c r="M72" s="243">
        <f>ROUNDUP(J72*L72,0)</f>
        <v>0</v>
      </c>
      <c r="N72" s="244"/>
      <c r="O72" s="27">
        <f>M72-P72</f>
        <v>0</v>
      </c>
      <c r="P72" s="27"/>
    </row>
    <row r="73" spans="1:16" x14ac:dyDescent="0.25">
      <c r="A73" s="248"/>
      <c r="B73" s="249"/>
      <c r="C73" s="249"/>
      <c r="D73" s="249"/>
      <c r="E73" s="249"/>
      <c r="F73" s="249"/>
      <c r="G73" s="249"/>
      <c r="H73" s="249"/>
      <c r="I73" s="250"/>
      <c r="J73" s="20"/>
      <c r="K73" s="20"/>
      <c r="L73" s="23"/>
      <c r="M73" s="20"/>
      <c r="N73" s="20"/>
    </row>
    <row r="74" spans="1:16" ht="15.75" thickBot="1" x14ac:dyDescent="0.3">
      <c r="A74" s="248"/>
      <c r="B74" s="249"/>
      <c r="C74" s="249"/>
      <c r="D74" s="249"/>
      <c r="E74" s="249"/>
      <c r="F74" s="249"/>
      <c r="G74" s="249"/>
      <c r="H74" s="249"/>
      <c r="I74" s="250"/>
      <c r="J74" s="20"/>
      <c r="K74" s="20"/>
      <c r="L74" s="23"/>
      <c r="M74" s="20"/>
      <c r="N74" s="20"/>
    </row>
    <row r="75" spans="1:16" ht="15.75" thickBot="1" x14ac:dyDescent="0.3">
      <c r="A75" s="251"/>
      <c r="B75" s="252"/>
      <c r="C75" s="252"/>
      <c r="D75" s="252"/>
      <c r="E75" s="252"/>
      <c r="F75" s="252"/>
      <c r="G75" s="252"/>
      <c r="H75" s="252"/>
      <c r="I75" s="253"/>
      <c r="J75" s="20"/>
      <c r="K75" s="20"/>
      <c r="L75" s="23"/>
      <c r="M75" s="20"/>
      <c r="N75" s="20"/>
      <c r="O75" s="258" t="s">
        <v>38</v>
      </c>
      <c r="P75" s="259"/>
    </row>
    <row r="76" spans="1:16" ht="15.75" thickBot="1" x14ac:dyDescent="0.3">
      <c r="O76" s="161" t="s">
        <v>215</v>
      </c>
      <c r="P76" s="162">
        <f>P8+P15+P22+P29+P36+P43+P50+P57+P64+P72</f>
        <v>0</v>
      </c>
    </row>
    <row r="77" spans="1:16" ht="15.75" thickBot="1" x14ac:dyDescent="0.3">
      <c r="B77" s="164"/>
      <c r="C77" s="164"/>
      <c r="D77" s="164"/>
      <c r="E77" s="164"/>
      <c r="F77" s="164"/>
      <c r="G77" s="311">
        <f>M8+M15+M22+M29+M36+M43+M50+M57+M64+M72</f>
        <v>0</v>
      </c>
      <c r="H77" s="311"/>
      <c r="I77" s="311"/>
      <c r="J77" s="311"/>
      <c r="K77" s="311"/>
      <c r="O77" s="160" t="s">
        <v>216</v>
      </c>
      <c r="P77" s="163">
        <f>ROUNDUP(0.005*(P8+P15+P22+P29+P36+P43+P50+P57+P64+P72),0)</f>
        <v>0</v>
      </c>
    </row>
    <row r="78" spans="1:16" ht="16.5" thickBot="1" x14ac:dyDescent="0.3">
      <c r="B78" s="165" t="s">
        <v>217</v>
      </c>
      <c r="C78" s="164"/>
      <c r="D78" s="164"/>
      <c r="E78" s="164"/>
      <c r="F78" s="164"/>
      <c r="G78" s="312"/>
      <c r="H78" s="312"/>
      <c r="I78" s="312"/>
      <c r="J78" s="312"/>
      <c r="K78" s="312"/>
      <c r="O78" s="152" t="s">
        <v>213</v>
      </c>
      <c r="P78" s="168">
        <f>'Detail pg. 1 (required)'!P76</f>
        <v>0</v>
      </c>
    </row>
    <row r="79" spans="1:16" ht="22.5" customHeight="1" thickBot="1" x14ac:dyDescent="0.3">
      <c r="B79" s="42"/>
      <c r="C79" s="42"/>
      <c r="D79" s="42"/>
      <c r="E79" s="42"/>
      <c r="F79" s="42"/>
      <c r="G79" s="256">
        <f>'Detail pg. 1 (required)'!G77+'Detail pg2'!G77</f>
        <v>0</v>
      </c>
      <c r="H79" s="256"/>
      <c r="I79" s="256"/>
      <c r="J79" s="256"/>
      <c r="K79" s="256"/>
      <c r="L79" s="31"/>
      <c r="O79" s="169" t="s">
        <v>59</v>
      </c>
      <c r="P79" s="170">
        <f>SUM(P76:P78)</f>
        <v>0</v>
      </c>
    </row>
    <row r="80" spans="1:16" ht="15.75" x14ac:dyDescent="0.25">
      <c r="B80" s="48" t="s">
        <v>87</v>
      </c>
      <c r="C80" s="42"/>
      <c r="D80" s="42"/>
      <c r="E80" s="42"/>
      <c r="F80" s="42"/>
      <c r="G80" s="257"/>
      <c r="H80" s="257"/>
      <c r="I80" s="257"/>
      <c r="J80" s="257"/>
      <c r="K80" s="257"/>
      <c r="L80" s="31"/>
      <c r="O80" s="70"/>
      <c r="P80" s="85"/>
    </row>
    <row r="81" spans="1:16" x14ac:dyDescent="0.25">
      <c r="O81" s="71"/>
      <c r="P81" s="71"/>
    </row>
    <row r="82" spans="1:16" x14ac:dyDescent="0.25">
      <c r="A82" s="26" t="s">
        <v>88</v>
      </c>
      <c r="G82" s="32"/>
      <c r="H82" s="32"/>
      <c r="I82" s="32"/>
      <c r="O82" s="71"/>
      <c r="P82" s="71"/>
    </row>
    <row r="83" spans="1:16" x14ac:dyDescent="0.25">
      <c r="A83" s="86" t="s">
        <v>86</v>
      </c>
      <c r="G83" s="35"/>
      <c r="H83" s="35"/>
      <c r="I83" s="35"/>
      <c r="O83" s="71"/>
      <c r="P83" s="71"/>
    </row>
  </sheetData>
  <mergeCells count="95">
    <mergeCell ref="O13:P13"/>
    <mergeCell ref="A1:P1"/>
    <mergeCell ref="A2:M3"/>
    <mergeCell ref="C6:H6"/>
    <mergeCell ref="J6:N6"/>
    <mergeCell ref="O6:P6"/>
    <mergeCell ref="A7:I7"/>
    <mergeCell ref="J7:K7"/>
    <mergeCell ref="M7:N7"/>
    <mergeCell ref="A8:I11"/>
    <mergeCell ref="J8:K8"/>
    <mergeCell ref="M8:N8"/>
    <mergeCell ref="C13:H13"/>
    <mergeCell ref="J13:N13"/>
    <mergeCell ref="A14:I14"/>
    <mergeCell ref="J14:K14"/>
    <mergeCell ref="M14:N14"/>
    <mergeCell ref="A15:I18"/>
    <mergeCell ref="J15:K15"/>
    <mergeCell ref="M15:N15"/>
    <mergeCell ref="O27:P27"/>
    <mergeCell ref="C20:H20"/>
    <mergeCell ref="J20:N20"/>
    <mergeCell ref="O20:P20"/>
    <mergeCell ref="A21:I21"/>
    <mergeCell ref="J21:K21"/>
    <mergeCell ref="M21:N21"/>
    <mergeCell ref="A22:I25"/>
    <mergeCell ref="J22:K22"/>
    <mergeCell ref="M22:N22"/>
    <mergeCell ref="C27:H27"/>
    <mergeCell ref="J27:N27"/>
    <mergeCell ref="A28:I28"/>
    <mergeCell ref="J28:K28"/>
    <mergeCell ref="M28:N28"/>
    <mergeCell ref="A29:I32"/>
    <mergeCell ref="J29:K29"/>
    <mergeCell ref="M29:N29"/>
    <mergeCell ref="O41:P41"/>
    <mergeCell ref="C34:H34"/>
    <mergeCell ref="J34:N34"/>
    <mergeCell ref="O34:P34"/>
    <mergeCell ref="A35:I35"/>
    <mergeCell ref="J35:K35"/>
    <mergeCell ref="M35:N35"/>
    <mergeCell ref="A36:I39"/>
    <mergeCell ref="J36:K36"/>
    <mergeCell ref="M36:N36"/>
    <mergeCell ref="C41:H41"/>
    <mergeCell ref="J41:N41"/>
    <mergeCell ref="A42:I42"/>
    <mergeCell ref="J42:K42"/>
    <mergeCell ref="M42:N42"/>
    <mergeCell ref="A43:I46"/>
    <mergeCell ref="J43:K43"/>
    <mergeCell ref="M43:N43"/>
    <mergeCell ref="O55:P55"/>
    <mergeCell ref="C48:H48"/>
    <mergeCell ref="J48:N48"/>
    <mergeCell ref="O48:P48"/>
    <mergeCell ref="A49:I49"/>
    <mergeCell ref="J49:K49"/>
    <mergeCell ref="M49:N49"/>
    <mergeCell ref="A50:I53"/>
    <mergeCell ref="J50:K50"/>
    <mergeCell ref="M50:N50"/>
    <mergeCell ref="C55:H55"/>
    <mergeCell ref="J55:N55"/>
    <mergeCell ref="A56:I56"/>
    <mergeCell ref="J56:K56"/>
    <mergeCell ref="M56:N56"/>
    <mergeCell ref="A57:I60"/>
    <mergeCell ref="J57:K57"/>
    <mergeCell ref="M57:N57"/>
    <mergeCell ref="O70:P70"/>
    <mergeCell ref="C62:H62"/>
    <mergeCell ref="J62:N62"/>
    <mergeCell ref="O62:P62"/>
    <mergeCell ref="A63:I63"/>
    <mergeCell ref="J63:K63"/>
    <mergeCell ref="M63:N63"/>
    <mergeCell ref="A64:I67"/>
    <mergeCell ref="J64:K64"/>
    <mergeCell ref="M64:N64"/>
    <mergeCell ref="C70:H70"/>
    <mergeCell ref="J70:N70"/>
    <mergeCell ref="O75:P75"/>
    <mergeCell ref="G79:K80"/>
    <mergeCell ref="G77:K78"/>
    <mergeCell ref="A71:I71"/>
    <mergeCell ref="J71:K71"/>
    <mergeCell ref="M71:N71"/>
    <mergeCell ref="A72:I75"/>
    <mergeCell ref="J72:K72"/>
    <mergeCell ref="M72:N72"/>
  </mergeCells>
  <pageMargins left="0.7" right="0.7" top="0.25" bottom="0.5" header="0.3" footer="0.3"/>
  <pageSetup scale="56"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Categories!$A$2:$A$19</xm:f>
          </x14:formula1>
          <xm:sqref>C6:H6 C70:H70 C13:H13 C20:H20 C27:H27 C34:H34 C41:H41 C48:H48 C55:H55 C62:H62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FF66"/>
    <pageSetUpPr fitToPage="1"/>
  </sheetPr>
  <dimension ref="A1:G130"/>
  <sheetViews>
    <sheetView showGridLines="0" zoomScaleNormal="100" zoomScaleSheetLayoutView="110" workbookViewId="0">
      <selection activeCell="E13" sqref="E13"/>
    </sheetView>
  </sheetViews>
  <sheetFormatPr defaultColWidth="8.85546875" defaultRowHeight="15" x14ac:dyDescent="0.25"/>
  <cols>
    <col min="1" max="1" width="56.42578125" customWidth="1"/>
    <col min="2" max="2" width="49.42578125" customWidth="1"/>
  </cols>
  <sheetData>
    <row r="1" spans="1:2" ht="18.75" customHeight="1" x14ac:dyDescent="0.25">
      <c r="A1" s="319" t="s">
        <v>44</v>
      </c>
      <c r="B1" s="320"/>
    </row>
    <row r="2" spans="1:2" s="24" customFormat="1" ht="19.5" customHeight="1" thickBot="1" x14ac:dyDescent="0.3">
      <c r="A2" s="321"/>
      <c r="B2" s="322"/>
    </row>
    <row r="3" spans="1:2" s="24" customFormat="1" ht="30" customHeight="1" thickBot="1" x14ac:dyDescent="0.3">
      <c r="A3" s="325" t="s">
        <v>212</v>
      </c>
      <c r="B3" s="326"/>
    </row>
    <row r="4" spans="1:2" ht="21.75" customHeight="1" thickBot="1" x14ac:dyDescent="0.3">
      <c r="A4" s="88" t="s">
        <v>52</v>
      </c>
      <c r="B4" s="87" t="s">
        <v>73</v>
      </c>
    </row>
    <row r="5" spans="1:2" s="60" customFormat="1" x14ac:dyDescent="0.25">
      <c r="A5" s="154" t="s">
        <v>95</v>
      </c>
      <c r="B5" s="155" t="s">
        <v>98</v>
      </c>
    </row>
    <row r="6" spans="1:2" x14ac:dyDescent="0.25">
      <c r="A6" s="90" t="s">
        <v>74</v>
      </c>
      <c r="B6" s="89">
        <v>100</v>
      </c>
    </row>
    <row r="7" spans="1:2" x14ac:dyDescent="0.25">
      <c r="A7" s="158" t="s">
        <v>99</v>
      </c>
      <c r="B7" s="159" t="s">
        <v>206</v>
      </c>
    </row>
    <row r="8" spans="1:2" s="24" customFormat="1" x14ac:dyDescent="0.25">
      <c r="A8" s="90" t="s">
        <v>100</v>
      </c>
      <c r="B8" s="91">
        <v>50</v>
      </c>
    </row>
    <row r="9" spans="1:2" x14ac:dyDescent="0.25">
      <c r="A9" s="158" t="s">
        <v>45</v>
      </c>
      <c r="B9" s="159" t="s">
        <v>90</v>
      </c>
    </row>
    <row r="10" spans="1:2" x14ac:dyDescent="0.25">
      <c r="A10" s="90" t="s">
        <v>46</v>
      </c>
      <c r="B10" s="91" t="s">
        <v>51</v>
      </c>
    </row>
    <row r="11" spans="1:2" x14ac:dyDescent="0.25">
      <c r="A11" s="158" t="s">
        <v>57</v>
      </c>
      <c r="B11" s="159" t="s">
        <v>103</v>
      </c>
    </row>
    <row r="12" spans="1:2" x14ac:dyDescent="0.25">
      <c r="A12" s="90" t="s">
        <v>49</v>
      </c>
      <c r="B12" s="91">
        <v>100</v>
      </c>
    </row>
    <row r="13" spans="1:2" x14ac:dyDescent="0.25">
      <c r="A13" s="158" t="s">
        <v>50</v>
      </c>
      <c r="B13" s="159">
        <v>75</v>
      </c>
    </row>
    <row r="14" spans="1:2" x14ac:dyDescent="0.25">
      <c r="A14" s="90" t="s">
        <v>94</v>
      </c>
      <c r="B14" s="91" t="s">
        <v>104</v>
      </c>
    </row>
    <row r="15" spans="1:2" x14ac:dyDescent="0.25">
      <c r="A15" s="158" t="s">
        <v>55</v>
      </c>
      <c r="B15" s="159">
        <v>50</v>
      </c>
    </row>
    <row r="16" spans="1:2" x14ac:dyDescent="0.25">
      <c r="A16" s="90" t="s">
        <v>56</v>
      </c>
      <c r="B16" s="91">
        <v>200</v>
      </c>
    </row>
    <row r="17" spans="1:7" x14ac:dyDescent="0.25">
      <c r="A17" s="158" t="s">
        <v>47</v>
      </c>
      <c r="B17" s="159" t="s">
        <v>91</v>
      </c>
    </row>
    <row r="18" spans="1:7" x14ac:dyDescent="0.25">
      <c r="A18" s="90" t="s">
        <v>48</v>
      </c>
      <c r="B18" s="91" t="s">
        <v>91</v>
      </c>
    </row>
    <row r="19" spans="1:7" x14ac:dyDescent="0.25">
      <c r="A19" s="158" t="s">
        <v>75</v>
      </c>
      <c r="B19" s="159" t="s">
        <v>91</v>
      </c>
    </row>
    <row r="20" spans="1:7" ht="15.75" thickBot="1" x14ac:dyDescent="0.3">
      <c r="A20" s="90" t="s">
        <v>76</v>
      </c>
      <c r="B20" s="91"/>
    </row>
    <row r="21" spans="1:7" x14ac:dyDescent="0.25">
      <c r="A21" s="156" t="s">
        <v>93</v>
      </c>
      <c r="B21" s="323">
        <v>500</v>
      </c>
    </row>
    <row r="22" spans="1:7" s="24" customFormat="1" ht="30.75" thickBot="1" x14ac:dyDescent="0.3">
      <c r="A22" s="157" t="s">
        <v>92</v>
      </c>
      <c r="B22" s="324"/>
    </row>
    <row r="23" spans="1:7" x14ac:dyDescent="0.25">
      <c r="A23" s="61"/>
      <c r="B23" s="61"/>
    </row>
    <row r="24" spans="1:7" x14ac:dyDescent="0.25">
      <c r="A24" s="61"/>
      <c r="B24" s="61"/>
    </row>
    <row r="25" spans="1:7" ht="16.5" thickBot="1" x14ac:dyDescent="0.3">
      <c r="A25" s="62" t="s">
        <v>66</v>
      </c>
      <c r="B25" s="61"/>
    </row>
    <row r="26" spans="1:7" x14ac:dyDescent="0.25">
      <c r="A26" s="313" t="s">
        <v>65</v>
      </c>
      <c r="B26" s="314"/>
    </row>
    <row r="27" spans="1:7" x14ac:dyDescent="0.25">
      <c r="A27" s="315"/>
      <c r="B27" s="316"/>
      <c r="G27" s="24"/>
    </row>
    <row r="28" spans="1:7" ht="15.75" thickBot="1" x14ac:dyDescent="0.3">
      <c r="A28" s="317"/>
      <c r="B28" s="318"/>
    </row>
    <row r="29" spans="1:7" x14ac:dyDescent="0.25">
      <c r="A29" s="25"/>
      <c r="B29" s="25"/>
    </row>
    <row r="30" spans="1:7" x14ac:dyDescent="0.25">
      <c r="A30" s="25"/>
      <c r="B30" s="25"/>
    </row>
    <row r="31" spans="1:7" x14ac:dyDescent="0.25">
      <c r="A31" s="51"/>
      <c r="B31" s="25"/>
    </row>
    <row r="32" spans="1:7" x14ac:dyDescent="0.25">
      <c r="A32" s="25"/>
      <c r="B32" s="25"/>
    </row>
    <row r="39" spans="1:1" ht="25.5" x14ac:dyDescent="0.25">
      <c r="A39" s="92"/>
    </row>
    <row r="40" spans="1:1" x14ac:dyDescent="0.25">
      <c r="A40" s="93"/>
    </row>
    <row r="41" spans="1:1" ht="15.75" x14ac:dyDescent="0.25">
      <c r="A41" s="94"/>
    </row>
    <row r="42" spans="1:1" ht="15.75" x14ac:dyDescent="0.25">
      <c r="A42" s="95"/>
    </row>
    <row r="43" spans="1:1" ht="15.75" x14ac:dyDescent="0.25">
      <c r="A43" s="95"/>
    </row>
    <row r="44" spans="1:1" x14ac:dyDescent="0.25">
      <c r="A44" s="96"/>
    </row>
    <row r="45" spans="1:1" ht="15.75" x14ac:dyDescent="0.25">
      <c r="A45" s="94"/>
    </row>
    <row r="46" spans="1:1" x14ac:dyDescent="0.25">
      <c r="A46" s="96"/>
    </row>
    <row r="47" spans="1:1" ht="15.75" x14ac:dyDescent="0.25">
      <c r="A47" s="94"/>
    </row>
    <row r="48" spans="1:1" ht="15.75" x14ac:dyDescent="0.25">
      <c r="A48" s="95"/>
    </row>
    <row r="49" spans="1:1" ht="15.75" x14ac:dyDescent="0.25">
      <c r="A49" s="95"/>
    </row>
    <row r="50" spans="1:1" ht="15.75" x14ac:dyDescent="0.25">
      <c r="A50" s="97"/>
    </row>
    <row r="51" spans="1:1" ht="15.75" x14ac:dyDescent="0.25">
      <c r="A51" s="98"/>
    </row>
    <row r="52" spans="1:1" ht="15.75" x14ac:dyDescent="0.25">
      <c r="A52" s="98"/>
    </row>
    <row r="53" spans="1:1" x14ac:dyDescent="0.25">
      <c r="A53" s="99"/>
    </row>
    <row r="54" spans="1:1" ht="15.75" x14ac:dyDescent="0.25">
      <c r="A54" s="94"/>
    </row>
    <row r="55" spans="1:1" x14ac:dyDescent="0.25">
      <c r="A55" s="100"/>
    </row>
    <row r="56" spans="1:1" ht="15.75" x14ac:dyDescent="0.25">
      <c r="A56" s="95"/>
    </row>
    <row r="57" spans="1:1" ht="15.75" x14ac:dyDescent="0.25">
      <c r="A57" s="101"/>
    </row>
    <row r="58" spans="1:1" ht="15.75" x14ac:dyDescent="0.25">
      <c r="A58" s="101"/>
    </row>
    <row r="59" spans="1:1" ht="15.75" x14ac:dyDescent="0.25">
      <c r="A59" s="102"/>
    </row>
    <row r="60" spans="1:1" x14ac:dyDescent="0.25">
      <c r="A60" s="103"/>
    </row>
    <row r="61" spans="1:1" ht="15.75" x14ac:dyDescent="0.25">
      <c r="A61" s="101"/>
    </row>
    <row r="62" spans="1:1" ht="15.75" x14ac:dyDescent="0.25">
      <c r="A62" s="101"/>
    </row>
    <row r="63" spans="1:1" ht="15.75" x14ac:dyDescent="0.25">
      <c r="A63" s="104"/>
    </row>
    <row r="64" spans="1:1" ht="15.75" x14ac:dyDescent="0.25">
      <c r="A64" s="105"/>
    </row>
    <row r="65" spans="1:1" ht="15.75" x14ac:dyDescent="0.25">
      <c r="A65" s="104"/>
    </row>
    <row r="66" spans="1:1" ht="15.75" x14ac:dyDescent="0.25">
      <c r="A66" s="104"/>
    </row>
    <row r="67" spans="1:1" ht="15.75" x14ac:dyDescent="0.25">
      <c r="A67" s="104"/>
    </row>
    <row r="68" spans="1:1" ht="15.75" x14ac:dyDescent="0.25">
      <c r="A68" s="105"/>
    </row>
    <row r="69" spans="1:1" ht="15.75" x14ac:dyDescent="0.25">
      <c r="A69" s="104"/>
    </row>
    <row r="70" spans="1:1" ht="15.75" x14ac:dyDescent="0.25">
      <c r="A70" s="106"/>
    </row>
    <row r="71" spans="1:1" ht="15.75" x14ac:dyDescent="0.25">
      <c r="A71" s="104"/>
    </row>
    <row r="72" spans="1:1" ht="15.75" x14ac:dyDescent="0.25">
      <c r="A72" s="104"/>
    </row>
    <row r="73" spans="1:1" ht="15.75" x14ac:dyDescent="0.25">
      <c r="A73" s="107"/>
    </row>
    <row r="74" spans="1:1" x14ac:dyDescent="0.25">
      <c r="A74" s="108"/>
    </row>
    <row r="75" spans="1:1" ht="15.75" x14ac:dyDescent="0.25">
      <c r="A75" s="101"/>
    </row>
    <row r="76" spans="1:1" ht="15.75" x14ac:dyDescent="0.25">
      <c r="A76" s="101"/>
    </row>
    <row r="77" spans="1:1" ht="15.75" x14ac:dyDescent="0.25">
      <c r="A77" s="101"/>
    </row>
    <row r="78" spans="1:1" x14ac:dyDescent="0.25">
      <c r="A78" s="109"/>
    </row>
    <row r="79" spans="1:1" ht="15.75" x14ac:dyDescent="0.25">
      <c r="A79" s="95"/>
    </row>
    <row r="80" spans="1:1" x14ac:dyDescent="0.25">
      <c r="A80" s="103"/>
    </row>
    <row r="81" spans="1:1" x14ac:dyDescent="0.25">
      <c r="A81" s="109"/>
    </row>
    <row r="82" spans="1:1" ht="15.75" x14ac:dyDescent="0.25">
      <c r="A82" s="101"/>
    </row>
    <row r="83" spans="1:1" x14ac:dyDescent="0.25">
      <c r="A83" s="110"/>
    </row>
    <row r="84" spans="1:1" ht="15.75" x14ac:dyDescent="0.25">
      <c r="A84" s="101"/>
    </row>
    <row r="85" spans="1:1" ht="15.75" x14ac:dyDescent="0.25">
      <c r="A85" s="101"/>
    </row>
    <row r="86" spans="1:1" ht="15.75" x14ac:dyDescent="0.25">
      <c r="A86" s="101"/>
    </row>
    <row r="87" spans="1:1" ht="15.75" x14ac:dyDescent="0.25">
      <c r="A87" s="101"/>
    </row>
    <row r="88" spans="1:1" ht="15.75" x14ac:dyDescent="0.25">
      <c r="A88" s="101"/>
    </row>
    <row r="89" spans="1:1" ht="15.75" x14ac:dyDescent="0.25">
      <c r="A89" s="101"/>
    </row>
    <row r="90" spans="1:1" ht="15.75" x14ac:dyDescent="0.25">
      <c r="A90" s="101"/>
    </row>
    <row r="91" spans="1:1" x14ac:dyDescent="0.25">
      <c r="A91" s="115"/>
    </row>
    <row r="92" spans="1:1" x14ac:dyDescent="0.25">
      <c r="A92" s="116"/>
    </row>
    <row r="93" spans="1:1" ht="15.75" x14ac:dyDescent="0.25">
      <c r="A93" s="101"/>
    </row>
    <row r="94" spans="1:1" ht="15.75" x14ac:dyDescent="0.25">
      <c r="A94" s="95"/>
    </row>
    <row r="95" spans="1:1" ht="15.75" x14ac:dyDescent="0.25">
      <c r="A95" s="111"/>
    </row>
    <row r="96" spans="1:1" ht="15.75" x14ac:dyDescent="0.25">
      <c r="A96" s="95"/>
    </row>
    <row r="97" spans="1:1" ht="15.75" x14ac:dyDescent="0.25">
      <c r="A97" s="101"/>
    </row>
    <row r="98" spans="1:1" ht="15.75" x14ac:dyDescent="0.25">
      <c r="A98" s="112"/>
    </row>
    <row r="99" spans="1:1" ht="15.75" x14ac:dyDescent="0.25">
      <c r="A99" s="113"/>
    </row>
    <row r="100" spans="1:1" ht="15.75" x14ac:dyDescent="0.25">
      <c r="A100" s="113"/>
    </row>
    <row r="101" spans="1:1" ht="15.75" x14ac:dyDescent="0.25">
      <c r="A101" s="113"/>
    </row>
    <row r="102" spans="1:1" ht="15.75" x14ac:dyDescent="0.25">
      <c r="A102" s="113"/>
    </row>
    <row r="103" spans="1:1" ht="15.75" x14ac:dyDescent="0.25">
      <c r="A103" s="112"/>
    </row>
    <row r="104" spans="1:1" ht="15.75" x14ac:dyDescent="0.25">
      <c r="A104" s="113"/>
    </row>
    <row r="105" spans="1:1" ht="15.75" x14ac:dyDescent="0.25">
      <c r="A105" s="113"/>
    </row>
    <row r="106" spans="1:1" ht="15.75" x14ac:dyDescent="0.25">
      <c r="A106" s="113"/>
    </row>
    <row r="107" spans="1:1" ht="15.75" x14ac:dyDescent="0.25">
      <c r="A107" s="113"/>
    </row>
    <row r="108" spans="1:1" ht="15.75" x14ac:dyDescent="0.25">
      <c r="A108" s="112"/>
    </row>
    <row r="109" spans="1:1" ht="15.75" x14ac:dyDescent="0.25">
      <c r="A109" s="113"/>
    </row>
    <row r="110" spans="1:1" ht="15.75" x14ac:dyDescent="0.25">
      <c r="A110" s="114"/>
    </row>
    <row r="111" spans="1:1" ht="15.75" x14ac:dyDescent="0.25">
      <c r="A111" s="114"/>
    </row>
    <row r="112" spans="1:1" ht="15.75" x14ac:dyDescent="0.25">
      <c r="A112" s="113"/>
    </row>
    <row r="113" spans="1:1" ht="15.75" x14ac:dyDescent="0.25">
      <c r="A113" s="112"/>
    </row>
    <row r="114" spans="1:1" ht="15.75" x14ac:dyDescent="0.25">
      <c r="A114" s="112"/>
    </row>
    <row r="115" spans="1:1" ht="15.75" x14ac:dyDescent="0.25">
      <c r="A115" s="113"/>
    </row>
    <row r="116" spans="1:1" ht="15.75" x14ac:dyDescent="0.25">
      <c r="A116" s="101"/>
    </row>
    <row r="117" spans="1:1" ht="15.75" x14ac:dyDescent="0.25">
      <c r="A117" s="95"/>
    </row>
    <row r="118" spans="1:1" ht="15.75" x14ac:dyDescent="0.25">
      <c r="A118" s="101"/>
    </row>
    <row r="119" spans="1:1" ht="15.75" x14ac:dyDescent="0.25">
      <c r="A119" s="95"/>
    </row>
    <row r="120" spans="1:1" ht="15.75" x14ac:dyDescent="0.25">
      <c r="A120" s="101"/>
    </row>
    <row r="121" spans="1:1" ht="15.75" x14ac:dyDescent="0.25">
      <c r="A121" s="101"/>
    </row>
    <row r="122" spans="1:1" ht="15.75" x14ac:dyDescent="0.25">
      <c r="A122" s="95"/>
    </row>
    <row r="123" spans="1:1" ht="15.75" x14ac:dyDescent="0.25">
      <c r="A123" s="95"/>
    </row>
    <row r="124" spans="1:1" ht="15.75" x14ac:dyDescent="0.25">
      <c r="A124" s="112"/>
    </row>
    <row r="125" spans="1:1" ht="15.75" x14ac:dyDescent="0.25">
      <c r="A125" s="112"/>
    </row>
    <row r="126" spans="1:1" ht="15.75" x14ac:dyDescent="0.25">
      <c r="A126" s="95"/>
    </row>
    <row r="127" spans="1:1" ht="15.75" x14ac:dyDescent="0.25">
      <c r="A127" s="112"/>
    </row>
    <row r="128" spans="1:1" ht="15.75" x14ac:dyDescent="0.25">
      <c r="A128" s="112"/>
    </row>
    <row r="129" spans="1:1" ht="15.75" x14ac:dyDescent="0.25">
      <c r="A129" s="101"/>
    </row>
    <row r="130" spans="1:1" ht="15.75" x14ac:dyDescent="0.25">
      <c r="A130" s="95"/>
    </row>
  </sheetData>
  <sheetProtection selectLockedCells="1" selectUnlockedCells="1"/>
  <mergeCells count="4">
    <mergeCell ref="A26:B28"/>
    <mergeCell ref="A1:B2"/>
    <mergeCell ref="B21:B22"/>
    <mergeCell ref="A3:B3"/>
  </mergeCells>
  <printOptions horizontalCentered="1"/>
  <pageMargins left="0.95" right="0.45" top="0.75" bottom="0.75" header="0.3" footer="0.3"/>
  <pageSetup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99FF"/>
  </sheetPr>
  <dimension ref="A1:B273"/>
  <sheetViews>
    <sheetView workbookViewId="0">
      <pane ySplit="1" topLeftCell="A2" activePane="bottomLeft" state="frozen"/>
      <selection pane="bottomLeft" activeCell="A2" sqref="A2"/>
    </sheetView>
  </sheetViews>
  <sheetFormatPr defaultRowHeight="15" x14ac:dyDescent="0.25"/>
  <cols>
    <col min="1" max="1" width="86.140625" style="26" bestFit="1" customWidth="1"/>
    <col min="2" max="2" width="32.140625" style="73" customWidth="1"/>
    <col min="3" max="16384" width="9.140625" style="24"/>
  </cols>
  <sheetData>
    <row r="1" spans="1:2" s="49" customFormat="1" ht="35.25" customHeight="1" thickBot="1" x14ac:dyDescent="0.3">
      <c r="A1" s="327" t="s">
        <v>61</v>
      </c>
      <c r="B1" s="327" t="s">
        <v>64</v>
      </c>
    </row>
    <row r="2" spans="1:2" s="121" customFormat="1" ht="15.75" x14ac:dyDescent="0.25">
      <c r="A2" s="122"/>
      <c r="B2" s="123"/>
    </row>
    <row r="3" spans="1:2" s="121" customFormat="1" ht="15.75" x14ac:dyDescent="0.25">
      <c r="A3" s="328"/>
      <c r="B3" s="329"/>
    </row>
    <row r="4" spans="1:2" ht="15.75" x14ac:dyDescent="0.25">
      <c r="A4" s="118"/>
      <c r="B4" s="119"/>
    </row>
    <row r="5" spans="1:2" ht="15.75" x14ac:dyDescent="0.25">
      <c r="A5" s="328"/>
      <c r="B5" s="329"/>
    </row>
    <row r="6" spans="1:2" ht="15.75" x14ac:dyDescent="0.25">
      <c r="A6" s="118"/>
      <c r="B6" s="119"/>
    </row>
    <row r="7" spans="1:2" ht="15.75" x14ac:dyDescent="0.25">
      <c r="A7" s="328"/>
      <c r="B7" s="329"/>
    </row>
    <row r="8" spans="1:2" ht="15.75" x14ac:dyDescent="0.25">
      <c r="A8" s="118"/>
      <c r="B8" s="119"/>
    </row>
    <row r="9" spans="1:2" ht="15.75" x14ac:dyDescent="0.25">
      <c r="A9" s="328"/>
      <c r="B9" s="329"/>
    </row>
    <row r="10" spans="1:2" ht="15.75" x14ac:dyDescent="0.25">
      <c r="A10" s="118"/>
      <c r="B10" s="119"/>
    </row>
    <row r="11" spans="1:2" ht="15.75" x14ac:dyDescent="0.25">
      <c r="A11" s="328"/>
      <c r="B11" s="329"/>
    </row>
    <row r="12" spans="1:2" ht="15.75" x14ac:dyDescent="0.25">
      <c r="A12" s="118"/>
      <c r="B12" s="119"/>
    </row>
    <row r="13" spans="1:2" ht="15.75" x14ac:dyDescent="0.25">
      <c r="A13" s="328"/>
      <c r="B13" s="329"/>
    </row>
    <row r="14" spans="1:2" ht="15.75" x14ac:dyDescent="0.25">
      <c r="A14" s="118"/>
      <c r="B14" s="119"/>
    </row>
    <row r="15" spans="1:2" ht="15.75" x14ac:dyDescent="0.25">
      <c r="A15" s="328"/>
      <c r="B15" s="329"/>
    </row>
    <row r="16" spans="1:2" ht="15.75" x14ac:dyDescent="0.25">
      <c r="A16" s="118"/>
      <c r="B16" s="119"/>
    </row>
    <row r="17" spans="1:2" ht="15.75" x14ac:dyDescent="0.25">
      <c r="A17" s="328"/>
      <c r="B17" s="329"/>
    </row>
    <row r="18" spans="1:2" ht="15.75" x14ac:dyDescent="0.25">
      <c r="A18" s="118"/>
      <c r="B18" s="119"/>
    </row>
    <row r="19" spans="1:2" ht="15.75" x14ac:dyDescent="0.25">
      <c r="A19" s="328"/>
      <c r="B19" s="329"/>
    </row>
    <row r="20" spans="1:2" ht="15.75" x14ac:dyDescent="0.25">
      <c r="A20" s="118"/>
      <c r="B20" s="119"/>
    </row>
    <row r="21" spans="1:2" ht="15.75" x14ac:dyDescent="0.25">
      <c r="A21" s="328"/>
      <c r="B21" s="329"/>
    </row>
    <row r="22" spans="1:2" ht="15.75" x14ac:dyDescent="0.25">
      <c r="A22" s="118"/>
      <c r="B22" s="119"/>
    </row>
    <row r="23" spans="1:2" ht="15.75" x14ac:dyDescent="0.25">
      <c r="A23" s="328"/>
      <c r="B23" s="329"/>
    </row>
    <row r="24" spans="1:2" ht="15.75" x14ac:dyDescent="0.25">
      <c r="A24" s="118"/>
      <c r="B24" s="119"/>
    </row>
    <row r="25" spans="1:2" ht="15.75" x14ac:dyDescent="0.25">
      <c r="A25" s="328"/>
      <c r="B25" s="329"/>
    </row>
    <row r="26" spans="1:2" ht="15.75" x14ac:dyDescent="0.25">
      <c r="A26" s="118"/>
      <c r="B26" s="119"/>
    </row>
    <row r="27" spans="1:2" ht="15.75" x14ac:dyDescent="0.25">
      <c r="A27" s="328"/>
      <c r="B27" s="329"/>
    </row>
    <row r="28" spans="1:2" ht="15.75" x14ac:dyDescent="0.25">
      <c r="A28" s="118"/>
      <c r="B28" s="119"/>
    </row>
    <row r="29" spans="1:2" ht="15.75" x14ac:dyDescent="0.25">
      <c r="A29" s="328"/>
      <c r="B29" s="329"/>
    </row>
    <row r="30" spans="1:2" ht="15.75" x14ac:dyDescent="0.25">
      <c r="A30" s="118"/>
      <c r="B30" s="119"/>
    </row>
    <row r="31" spans="1:2" ht="15.75" x14ac:dyDescent="0.25">
      <c r="A31" s="328"/>
      <c r="B31" s="329"/>
    </row>
    <row r="32" spans="1:2" ht="15.75" x14ac:dyDescent="0.25">
      <c r="A32" s="118"/>
      <c r="B32" s="119"/>
    </row>
    <row r="33" spans="1:2" ht="15.75" x14ac:dyDescent="0.25">
      <c r="A33" s="328"/>
      <c r="B33" s="329"/>
    </row>
    <row r="34" spans="1:2" ht="15.75" x14ac:dyDescent="0.25">
      <c r="A34" s="118"/>
      <c r="B34" s="119"/>
    </row>
    <row r="35" spans="1:2" ht="15.75" x14ac:dyDescent="0.25">
      <c r="A35" s="328"/>
      <c r="B35" s="329"/>
    </row>
    <row r="36" spans="1:2" ht="15.75" x14ac:dyDescent="0.25">
      <c r="A36" s="118"/>
      <c r="B36" s="119"/>
    </row>
    <row r="37" spans="1:2" ht="15.75" x14ac:dyDescent="0.25">
      <c r="A37" s="328"/>
      <c r="B37" s="329"/>
    </row>
    <row r="38" spans="1:2" ht="15.75" x14ac:dyDescent="0.25">
      <c r="A38" s="118"/>
      <c r="B38" s="119"/>
    </row>
    <row r="39" spans="1:2" ht="15.75" x14ac:dyDescent="0.25">
      <c r="A39" s="328"/>
      <c r="B39" s="329"/>
    </row>
    <row r="40" spans="1:2" ht="15.75" x14ac:dyDescent="0.25">
      <c r="A40" s="118"/>
      <c r="B40" s="119"/>
    </row>
    <row r="41" spans="1:2" ht="15.75" x14ac:dyDescent="0.25">
      <c r="A41" s="328"/>
      <c r="B41" s="329"/>
    </row>
    <row r="42" spans="1:2" ht="15.75" x14ac:dyDescent="0.25">
      <c r="A42" s="118"/>
      <c r="B42" s="119"/>
    </row>
    <row r="43" spans="1:2" ht="15.75" x14ac:dyDescent="0.25">
      <c r="A43" s="328"/>
      <c r="B43" s="329"/>
    </row>
    <row r="44" spans="1:2" ht="15.75" x14ac:dyDescent="0.25">
      <c r="A44" s="118"/>
      <c r="B44" s="119"/>
    </row>
    <row r="45" spans="1:2" ht="15.75" x14ac:dyDescent="0.25">
      <c r="A45" s="328"/>
      <c r="B45" s="329"/>
    </row>
    <row r="46" spans="1:2" ht="15.75" x14ac:dyDescent="0.25">
      <c r="A46" s="118"/>
      <c r="B46" s="119"/>
    </row>
    <row r="47" spans="1:2" ht="15.75" x14ac:dyDescent="0.25">
      <c r="A47" s="328"/>
      <c r="B47" s="329"/>
    </row>
    <row r="48" spans="1:2" ht="15.75" x14ac:dyDescent="0.25">
      <c r="A48" s="118"/>
      <c r="B48" s="119"/>
    </row>
    <row r="49" spans="1:2" ht="15.75" x14ac:dyDescent="0.25">
      <c r="A49" s="328"/>
      <c r="B49" s="329"/>
    </row>
    <row r="50" spans="1:2" ht="15.75" x14ac:dyDescent="0.25">
      <c r="A50" s="118"/>
      <c r="B50" s="119"/>
    </row>
    <row r="51" spans="1:2" ht="15.75" x14ac:dyDescent="0.25">
      <c r="A51" s="328"/>
      <c r="B51" s="329"/>
    </row>
    <row r="52" spans="1:2" ht="15.75" x14ac:dyDescent="0.25">
      <c r="A52" s="118"/>
      <c r="B52" s="119"/>
    </row>
    <row r="53" spans="1:2" ht="15.75" x14ac:dyDescent="0.25">
      <c r="A53" s="328"/>
      <c r="B53" s="329"/>
    </row>
    <row r="54" spans="1:2" ht="15.75" x14ac:dyDescent="0.25">
      <c r="A54" s="118"/>
      <c r="B54" s="119"/>
    </row>
    <row r="55" spans="1:2" ht="15.75" x14ac:dyDescent="0.25">
      <c r="A55" s="328"/>
      <c r="B55" s="329"/>
    </row>
    <row r="56" spans="1:2" ht="15.75" x14ac:dyDescent="0.25">
      <c r="A56" s="118"/>
      <c r="B56" s="119"/>
    </row>
    <row r="57" spans="1:2" ht="15.75" x14ac:dyDescent="0.25">
      <c r="A57" s="328"/>
      <c r="B57" s="329"/>
    </row>
    <row r="58" spans="1:2" ht="15.75" x14ac:dyDescent="0.25">
      <c r="A58" s="118"/>
      <c r="B58" s="119"/>
    </row>
    <row r="59" spans="1:2" ht="15.75" x14ac:dyDescent="0.25">
      <c r="A59" s="328"/>
      <c r="B59" s="329"/>
    </row>
    <row r="60" spans="1:2" ht="15.75" x14ac:dyDescent="0.25">
      <c r="A60" s="118"/>
      <c r="B60" s="119"/>
    </row>
    <row r="61" spans="1:2" ht="15.75" x14ac:dyDescent="0.25">
      <c r="A61" s="328"/>
      <c r="B61" s="329"/>
    </row>
    <row r="62" spans="1:2" ht="15.75" x14ac:dyDescent="0.25">
      <c r="A62" s="118"/>
      <c r="B62" s="119"/>
    </row>
    <row r="63" spans="1:2" ht="15.75" x14ac:dyDescent="0.25">
      <c r="A63" s="328"/>
      <c r="B63" s="329"/>
    </row>
    <row r="64" spans="1:2" ht="15.75" x14ac:dyDescent="0.25">
      <c r="A64" s="118"/>
      <c r="B64" s="119"/>
    </row>
    <row r="65" spans="1:2" ht="15.75" x14ac:dyDescent="0.25">
      <c r="A65" s="328"/>
      <c r="B65" s="329"/>
    </row>
    <row r="66" spans="1:2" ht="15.75" x14ac:dyDescent="0.25">
      <c r="A66" s="118"/>
      <c r="B66" s="119"/>
    </row>
    <row r="67" spans="1:2" ht="15.75" x14ac:dyDescent="0.25">
      <c r="A67" s="328"/>
      <c r="B67" s="329"/>
    </row>
    <row r="68" spans="1:2" ht="15.75" x14ac:dyDescent="0.25">
      <c r="A68" s="118"/>
      <c r="B68" s="119"/>
    </row>
    <row r="69" spans="1:2" ht="15.75" x14ac:dyDescent="0.25">
      <c r="A69" s="328"/>
      <c r="B69" s="329"/>
    </row>
    <row r="70" spans="1:2" ht="15.75" x14ac:dyDescent="0.25">
      <c r="A70" s="118"/>
      <c r="B70" s="119"/>
    </row>
    <row r="71" spans="1:2" ht="15.75" x14ac:dyDescent="0.25">
      <c r="A71" s="328"/>
      <c r="B71" s="329"/>
    </row>
    <row r="72" spans="1:2" ht="15.75" x14ac:dyDescent="0.25">
      <c r="A72" s="118"/>
      <c r="B72" s="119"/>
    </row>
    <row r="73" spans="1:2" ht="15.75" x14ac:dyDescent="0.25">
      <c r="A73" s="328"/>
      <c r="B73" s="329"/>
    </row>
    <row r="74" spans="1:2" ht="15.75" x14ac:dyDescent="0.25">
      <c r="A74" s="118"/>
      <c r="B74" s="119"/>
    </row>
    <row r="75" spans="1:2" ht="15.75" x14ac:dyDescent="0.25">
      <c r="A75" s="328"/>
      <c r="B75" s="329"/>
    </row>
    <row r="76" spans="1:2" ht="15.75" x14ac:dyDescent="0.25">
      <c r="A76" s="118"/>
      <c r="B76" s="119"/>
    </row>
    <row r="77" spans="1:2" ht="15.75" x14ac:dyDescent="0.25">
      <c r="A77" s="328"/>
      <c r="B77" s="329"/>
    </row>
    <row r="78" spans="1:2" ht="15.75" x14ac:dyDescent="0.25">
      <c r="A78" s="118"/>
      <c r="B78" s="119"/>
    </row>
    <row r="79" spans="1:2" ht="15.75" x14ac:dyDescent="0.25">
      <c r="A79" s="328"/>
      <c r="B79" s="329"/>
    </row>
    <row r="80" spans="1:2" ht="15.75" x14ac:dyDescent="0.25">
      <c r="A80" s="118"/>
      <c r="B80" s="119"/>
    </row>
    <row r="81" spans="1:2" ht="15.75" x14ac:dyDescent="0.25">
      <c r="A81" s="328"/>
      <c r="B81" s="329"/>
    </row>
    <row r="82" spans="1:2" ht="15.75" x14ac:dyDescent="0.25">
      <c r="A82" s="118"/>
      <c r="B82" s="119"/>
    </row>
    <row r="83" spans="1:2" ht="15.75" x14ac:dyDescent="0.25">
      <c r="A83" s="328"/>
      <c r="B83" s="329"/>
    </row>
    <row r="84" spans="1:2" ht="15.75" x14ac:dyDescent="0.25">
      <c r="A84" s="118"/>
      <c r="B84" s="119"/>
    </row>
    <row r="85" spans="1:2" ht="15.75" x14ac:dyDescent="0.25">
      <c r="A85" s="328"/>
      <c r="B85" s="329"/>
    </row>
    <row r="86" spans="1:2" ht="15.75" x14ac:dyDescent="0.25">
      <c r="A86" s="118"/>
      <c r="B86" s="119"/>
    </row>
    <row r="87" spans="1:2" ht="15.75" x14ac:dyDescent="0.25">
      <c r="A87" s="328"/>
      <c r="B87" s="329"/>
    </row>
    <row r="88" spans="1:2" ht="15.75" x14ac:dyDescent="0.25">
      <c r="A88" s="118"/>
      <c r="B88" s="119"/>
    </row>
    <row r="89" spans="1:2" ht="15.75" x14ac:dyDescent="0.25">
      <c r="A89" s="328"/>
      <c r="B89" s="329"/>
    </row>
    <row r="90" spans="1:2" ht="15.75" x14ac:dyDescent="0.25">
      <c r="A90" s="118"/>
      <c r="B90" s="119"/>
    </row>
    <row r="91" spans="1:2" ht="15.75" x14ac:dyDescent="0.25">
      <c r="A91" s="328"/>
      <c r="B91" s="329"/>
    </row>
    <row r="92" spans="1:2" ht="15.75" x14ac:dyDescent="0.25">
      <c r="A92" s="118"/>
      <c r="B92" s="119"/>
    </row>
    <row r="93" spans="1:2" ht="15.75" x14ac:dyDescent="0.25">
      <c r="A93" s="328"/>
      <c r="B93" s="329"/>
    </row>
    <row r="94" spans="1:2" ht="15.75" x14ac:dyDescent="0.25">
      <c r="A94" s="118"/>
      <c r="B94" s="119"/>
    </row>
    <row r="95" spans="1:2" ht="15.75" x14ac:dyDescent="0.25">
      <c r="A95" s="328"/>
      <c r="B95" s="329"/>
    </row>
    <row r="96" spans="1:2" ht="15.75" x14ac:dyDescent="0.25">
      <c r="A96" s="118"/>
      <c r="B96" s="119"/>
    </row>
    <row r="97" spans="1:2" ht="15.75" x14ac:dyDescent="0.25">
      <c r="A97" s="328"/>
      <c r="B97" s="329"/>
    </row>
    <row r="98" spans="1:2" ht="15.75" x14ac:dyDescent="0.25">
      <c r="A98" s="118"/>
      <c r="B98" s="119"/>
    </row>
    <row r="99" spans="1:2" ht="15.75" x14ac:dyDescent="0.25">
      <c r="A99" s="328"/>
      <c r="B99" s="329"/>
    </row>
    <row r="100" spans="1:2" ht="15.75" x14ac:dyDescent="0.25">
      <c r="A100" s="118"/>
      <c r="B100" s="119"/>
    </row>
    <row r="101" spans="1:2" ht="15.75" x14ac:dyDescent="0.25">
      <c r="A101" s="328"/>
      <c r="B101" s="329"/>
    </row>
    <row r="102" spans="1:2" ht="15.75" x14ac:dyDescent="0.25">
      <c r="A102" s="118"/>
      <c r="B102" s="119"/>
    </row>
    <row r="103" spans="1:2" ht="15.75" x14ac:dyDescent="0.25">
      <c r="A103" s="328"/>
      <c r="B103" s="329"/>
    </row>
    <row r="104" spans="1:2" ht="15.75" x14ac:dyDescent="0.25">
      <c r="A104" s="118"/>
      <c r="B104" s="119"/>
    </row>
    <row r="105" spans="1:2" ht="15.75" x14ac:dyDescent="0.25">
      <c r="A105" s="328"/>
      <c r="B105" s="329"/>
    </row>
    <row r="106" spans="1:2" ht="15.75" x14ac:dyDescent="0.25">
      <c r="A106" s="118"/>
      <c r="B106" s="119"/>
    </row>
    <row r="107" spans="1:2" ht="15.75" x14ac:dyDescent="0.25">
      <c r="A107" s="328"/>
      <c r="B107" s="329"/>
    </row>
    <row r="108" spans="1:2" ht="15.75" x14ac:dyDescent="0.25">
      <c r="A108" s="118"/>
      <c r="B108" s="119"/>
    </row>
    <row r="109" spans="1:2" ht="15.75" x14ac:dyDescent="0.25">
      <c r="A109" s="328"/>
      <c r="B109" s="329"/>
    </row>
    <row r="110" spans="1:2" ht="15.75" x14ac:dyDescent="0.25">
      <c r="A110" s="118"/>
      <c r="B110" s="119"/>
    </row>
    <row r="111" spans="1:2" ht="15.75" x14ac:dyDescent="0.25">
      <c r="A111" s="328"/>
      <c r="B111" s="329"/>
    </row>
    <row r="112" spans="1:2" ht="15.75" x14ac:dyDescent="0.25">
      <c r="A112" s="118"/>
      <c r="B112" s="119"/>
    </row>
    <row r="113" spans="1:2" ht="15.75" x14ac:dyDescent="0.25">
      <c r="A113" s="328"/>
      <c r="B113" s="329"/>
    </row>
    <row r="114" spans="1:2" ht="15.75" x14ac:dyDescent="0.25">
      <c r="A114" s="118"/>
      <c r="B114" s="119"/>
    </row>
    <row r="115" spans="1:2" ht="15.75" x14ac:dyDescent="0.25">
      <c r="A115" s="328"/>
      <c r="B115" s="329"/>
    </row>
    <row r="116" spans="1:2" ht="15.75" x14ac:dyDescent="0.25">
      <c r="A116" s="118"/>
      <c r="B116" s="119"/>
    </row>
    <row r="117" spans="1:2" ht="15.75" x14ac:dyDescent="0.25">
      <c r="A117" s="328"/>
      <c r="B117" s="329"/>
    </row>
    <row r="118" spans="1:2" ht="15.75" x14ac:dyDescent="0.25">
      <c r="A118" s="118"/>
      <c r="B118" s="119"/>
    </row>
    <row r="119" spans="1:2" ht="15.75" x14ac:dyDescent="0.25">
      <c r="A119" s="328"/>
      <c r="B119" s="329"/>
    </row>
    <row r="120" spans="1:2" ht="15.75" x14ac:dyDescent="0.25">
      <c r="A120" s="118"/>
      <c r="B120" s="119"/>
    </row>
    <row r="121" spans="1:2" ht="15.75" x14ac:dyDescent="0.25">
      <c r="A121" s="328"/>
      <c r="B121" s="329"/>
    </row>
    <row r="122" spans="1:2" ht="15.75" x14ac:dyDescent="0.25">
      <c r="A122" s="118"/>
      <c r="B122" s="119"/>
    </row>
    <row r="123" spans="1:2" ht="15.75" x14ac:dyDescent="0.25">
      <c r="A123" s="328"/>
      <c r="B123" s="329"/>
    </row>
    <row r="124" spans="1:2" ht="15.75" x14ac:dyDescent="0.25">
      <c r="A124" s="118"/>
      <c r="B124" s="119"/>
    </row>
    <row r="125" spans="1:2" ht="15.75" x14ac:dyDescent="0.25">
      <c r="A125" s="328"/>
      <c r="B125" s="329"/>
    </row>
    <row r="126" spans="1:2" ht="15.75" x14ac:dyDescent="0.25">
      <c r="A126" s="118"/>
      <c r="B126" s="119"/>
    </row>
    <row r="127" spans="1:2" ht="15.75" x14ac:dyDescent="0.25">
      <c r="A127" s="328"/>
      <c r="B127" s="329"/>
    </row>
    <row r="128" spans="1:2" ht="15.75" x14ac:dyDescent="0.25">
      <c r="A128" s="118"/>
      <c r="B128" s="119"/>
    </row>
    <row r="129" spans="1:2" ht="15.75" x14ac:dyDescent="0.25">
      <c r="A129" s="328"/>
      <c r="B129" s="329"/>
    </row>
    <row r="130" spans="1:2" ht="15.75" x14ac:dyDescent="0.25">
      <c r="A130" s="118"/>
      <c r="B130" s="119"/>
    </row>
    <row r="131" spans="1:2" ht="15.75" x14ac:dyDescent="0.25">
      <c r="A131" s="328"/>
      <c r="B131" s="329"/>
    </row>
    <row r="132" spans="1:2" ht="15.75" x14ac:dyDescent="0.25">
      <c r="A132" s="118"/>
      <c r="B132" s="119"/>
    </row>
    <row r="133" spans="1:2" ht="15.75" x14ac:dyDescent="0.25">
      <c r="A133" s="328"/>
      <c r="B133" s="329"/>
    </row>
    <row r="134" spans="1:2" ht="15.75" x14ac:dyDescent="0.25">
      <c r="A134" s="118"/>
      <c r="B134" s="119"/>
    </row>
    <row r="135" spans="1:2" ht="15.75" x14ac:dyDescent="0.25">
      <c r="A135" s="328"/>
      <c r="B135" s="329"/>
    </row>
    <row r="136" spans="1:2" ht="15.75" x14ac:dyDescent="0.25">
      <c r="A136" s="118"/>
      <c r="B136" s="119"/>
    </row>
    <row r="137" spans="1:2" ht="15.75" x14ac:dyDescent="0.25">
      <c r="A137" s="328"/>
      <c r="B137" s="329"/>
    </row>
    <row r="138" spans="1:2" ht="15.75" x14ac:dyDescent="0.25">
      <c r="A138" s="118"/>
      <c r="B138" s="119"/>
    </row>
    <row r="139" spans="1:2" ht="15.75" x14ac:dyDescent="0.25">
      <c r="A139" s="328"/>
      <c r="B139" s="329"/>
    </row>
    <row r="140" spans="1:2" ht="15.75" x14ac:dyDescent="0.25">
      <c r="A140" s="118"/>
      <c r="B140" s="119"/>
    </row>
    <row r="141" spans="1:2" ht="15.75" x14ac:dyDescent="0.25">
      <c r="A141" s="328"/>
      <c r="B141" s="329"/>
    </row>
    <row r="142" spans="1:2" ht="15.75" x14ac:dyDescent="0.25">
      <c r="A142" s="118"/>
      <c r="B142" s="119"/>
    </row>
    <row r="143" spans="1:2" ht="15.75" x14ac:dyDescent="0.25">
      <c r="A143" s="328"/>
      <c r="B143" s="329"/>
    </row>
    <row r="144" spans="1:2" ht="15.75" x14ac:dyDescent="0.25">
      <c r="A144" s="118"/>
      <c r="B144" s="119"/>
    </row>
    <row r="145" spans="1:2" ht="15.75" x14ac:dyDescent="0.25">
      <c r="A145" s="328"/>
      <c r="B145" s="329"/>
    </row>
    <row r="146" spans="1:2" ht="15.75" x14ac:dyDescent="0.25">
      <c r="A146" s="118"/>
      <c r="B146" s="119"/>
    </row>
    <row r="147" spans="1:2" ht="15.75" x14ac:dyDescent="0.25">
      <c r="A147" s="328"/>
      <c r="B147" s="329"/>
    </row>
    <row r="148" spans="1:2" ht="15.75" x14ac:dyDescent="0.25">
      <c r="A148" s="118"/>
      <c r="B148" s="119"/>
    </row>
    <row r="149" spans="1:2" ht="15.75" x14ac:dyDescent="0.25">
      <c r="A149" s="328"/>
      <c r="B149" s="329"/>
    </row>
    <row r="150" spans="1:2" ht="15.75" x14ac:dyDescent="0.25">
      <c r="A150" s="118"/>
      <c r="B150" s="119"/>
    </row>
    <row r="151" spans="1:2" ht="15.75" x14ac:dyDescent="0.25">
      <c r="A151" s="328"/>
      <c r="B151" s="329"/>
    </row>
    <row r="152" spans="1:2" ht="15.75" x14ac:dyDescent="0.25">
      <c r="A152" s="118"/>
      <c r="B152" s="119"/>
    </row>
    <row r="153" spans="1:2" ht="15.75" x14ac:dyDescent="0.25">
      <c r="A153" s="328"/>
      <c r="B153" s="329"/>
    </row>
    <row r="154" spans="1:2" ht="15.75" x14ac:dyDescent="0.25">
      <c r="A154" s="118"/>
      <c r="B154" s="119"/>
    </row>
    <row r="155" spans="1:2" ht="15.75" x14ac:dyDescent="0.25">
      <c r="A155" s="328"/>
      <c r="B155" s="329"/>
    </row>
    <row r="156" spans="1:2" ht="15.75" x14ac:dyDescent="0.25">
      <c r="A156" s="118"/>
      <c r="B156" s="119"/>
    </row>
    <row r="157" spans="1:2" ht="15.75" x14ac:dyDescent="0.25">
      <c r="A157" s="328"/>
      <c r="B157" s="329"/>
    </row>
    <row r="158" spans="1:2" ht="15.75" x14ac:dyDescent="0.25">
      <c r="A158" s="118"/>
      <c r="B158" s="119"/>
    </row>
    <row r="159" spans="1:2" ht="15.75" x14ac:dyDescent="0.25">
      <c r="A159" s="328"/>
      <c r="B159" s="329"/>
    </row>
    <row r="160" spans="1:2" ht="15.75" x14ac:dyDescent="0.25">
      <c r="A160" s="118"/>
      <c r="B160" s="119"/>
    </row>
    <row r="161" spans="1:2" ht="15.75" x14ac:dyDescent="0.25">
      <c r="A161" s="328"/>
      <c r="B161" s="329"/>
    </row>
    <row r="162" spans="1:2" ht="15.75" x14ac:dyDescent="0.25">
      <c r="A162" s="118"/>
      <c r="B162" s="119"/>
    </row>
    <row r="163" spans="1:2" ht="15.75" x14ac:dyDescent="0.25">
      <c r="A163" s="328"/>
      <c r="B163" s="329"/>
    </row>
    <row r="164" spans="1:2" ht="15.75" x14ac:dyDescent="0.25">
      <c r="A164" s="118"/>
      <c r="B164" s="119"/>
    </row>
    <row r="165" spans="1:2" ht="15.75" x14ac:dyDescent="0.25">
      <c r="A165" s="328"/>
      <c r="B165" s="329"/>
    </row>
    <row r="166" spans="1:2" ht="15.75" x14ac:dyDescent="0.25">
      <c r="A166" s="118"/>
      <c r="B166" s="119"/>
    </row>
    <row r="167" spans="1:2" ht="15.75" x14ac:dyDescent="0.25">
      <c r="A167" s="328"/>
      <c r="B167" s="329"/>
    </row>
    <row r="168" spans="1:2" ht="15.75" x14ac:dyDescent="0.25">
      <c r="A168" s="118"/>
      <c r="B168" s="119"/>
    </row>
    <row r="169" spans="1:2" ht="15.75" x14ac:dyDescent="0.25">
      <c r="A169" s="328"/>
      <c r="B169" s="329"/>
    </row>
    <row r="170" spans="1:2" ht="15.75" x14ac:dyDescent="0.25">
      <c r="A170" s="118"/>
      <c r="B170" s="119"/>
    </row>
    <row r="171" spans="1:2" ht="15.75" x14ac:dyDescent="0.25">
      <c r="A171" s="328"/>
      <c r="B171" s="329"/>
    </row>
    <row r="172" spans="1:2" ht="15.75" x14ac:dyDescent="0.25">
      <c r="A172" s="118"/>
      <c r="B172" s="119"/>
    </row>
    <row r="173" spans="1:2" ht="15.75" x14ac:dyDescent="0.25">
      <c r="A173" s="328"/>
      <c r="B173" s="329"/>
    </row>
    <row r="174" spans="1:2" ht="15.75" x14ac:dyDescent="0.25">
      <c r="A174" s="118"/>
      <c r="B174" s="119"/>
    </row>
    <row r="175" spans="1:2" ht="15.75" x14ac:dyDescent="0.25">
      <c r="A175" s="328"/>
      <c r="B175" s="329"/>
    </row>
    <row r="176" spans="1:2" ht="15.75" x14ac:dyDescent="0.25">
      <c r="A176" s="118"/>
      <c r="B176" s="119"/>
    </row>
    <row r="177" spans="1:2" ht="15.75" x14ac:dyDescent="0.25">
      <c r="A177" s="328"/>
      <c r="B177" s="329"/>
    </row>
    <row r="178" spans="1:2" ht="15.75" x14ac:dyDescent="0.25">
      <c r="A178" s="118"/>
      <c r="B178" s="119"/>
    </row>
    <row r="179" spans="1:2" ht="15.75" x14ac:dyDescent="0.25">
      <c r="A179" s="328"/>
      <c r="B179" s="329"/>
    </row>
    <row r="180" spans="1:2" ht="15.75" x14ac:dyDescent="0.25">
      <c r="A180" s="118"/>
      <c r="B180" s="119"/>
    </row>
    <row r="181" spans="1:2" ht="15.75" x14ac:dyDescent="0.25">
      <c r="A181" s="328"/>
      <c r="B181" s="329"/>
    </row>
    <row r="182" spans="1:2" ht="15.75" x14ac:dyDescent="0.25">
      <c r="A182" s="118"/>
      <c r="B182" s="119"/>
    </row>
    <row r="183" spans="1:2" ht="15.75" x14ac:dyDescent="0.25">
      <c r="A183" s="328"/>
      <c r="B183" s="329"/>
    </row>
    <row r="184" spans="1:2" ht="15.75" x14ac:dyDescent="0.25">
      <c r="A184" s="118"/>
      <c r="B184" s="119"/>
    </row>
    <row r="185" spans="1:2" ht="15.75" x14ac:dyDescent="0.25">
      <c r="A185" s="328"/>
      <c r="B185" s="329"/>
    </row>
    <row r="186" spans="1:2" ht="15.75" x14ac:dyDescent="0.25">
      <c r="A186" s="118"/>
      <c r="B186" s="119"/>
    </row>
    <row r="187" spans="1:2" ht="15.75" x14ac:dyDescent="0.25">
      <c r="A187" s="328"/>
      <c r="B187" s="329"/>
    </row>
    <row r="188" spans="1:2" ht="15.75" x14ac:dyDescent="0.25">
      <c r="A188" s="118"/>
      <c r="B188" s="119"/>
    </row>
    <row r="189" spans="1:2" ht="15.75" x14ac:dyDescent="0.25">
      <c r="A189" s="328"/>
      <c r="B189" s="329"/>
    </row>
    <row r="190" spans="1:2" ht="15.75" x14ac:dyDescent="0.25">
      <c r="A190" s="118"/>
      <c r="B190" s="119"/>
    </row>
    <row r="191" spans="1:2" ht="15.75" x14ac:dyDescent="0.25">
      <c r="A191" s="328"/>
      <c r="B191" s="329"/>
    </row>
    <row r="192" spans="1:2" ht="15.75" x14ac:dyDescent="0.25">
      <c r="A192" s="118"/>
      <c r="B192" s="119"/>
    </row>
    <row r="193" spans="1:2" ht="15.75" x14ac:dyDescent="0.25">
      <c r="A193" s="328"/>
      <c r="B193" s="329"/>
    </row>
    <row r="194" spans="1:2" ht="15.75" x14ac:dyDescent="0.25">
      <c r="A194" s="118"/>
      <c r="B194" s="119"/>
    </row>
    <row r="195" spans="1:2" ht="15.75" x14ac:dyDescent="0.25">
      <c r="A195" s="328"/>
      <c r="B195" s="329"/>
    </row>
    <row r="196" spans="1:2" ht="15.75" x14ac:dyDescent="0.25">
      <c r="A196" s="118"/>
      <c r="B196" s="119"/>
    </row>
    <row r="197" spans="1:2" ht="15.75" x14ac:dyDescent="0.25">
      <c r="A197" s="328"/>
      <c r="B197" s="329"/>
    </row>
    <row r="198" spans="1:2" ht="15.75" x14ac:dyDescent="0.25">
      <c r="A198" s="118"/>
      <c r="B198" s="119"/>
    </row>
    <row r="199" spans="1:2" ht="15.75" x14ac:dyDescent="0.25">
      <c r="A199" s="328"/>
      <c r="B199" s="329"/>
    </row>
    <row r="200" spans="1:2" ht="15.75" x14ac:dyDescent="0.25">
      <c r="A200" s="118"/>
      <c r="B200" s="119"/>
    </row>
    <row r="201" spans="1:2" ht="15.75" x14ac:dyDescent="0.25">
      <c r="A201" s="328"/>
      <c r="B201" s="329"/>
    </row>
    <row r="202" spans="1:2" ht="15.75" x14ac:dyDescent="0.25">
      <c r="A202" s="118"/>
      <c r="B202" s="119"/>
    </row>
    <row r="203" spans="1:2" ht="15.75" x14ac:dyDescent="0.25">
      <c r="A203" s="328"/>
      <c r="B203" s="329"/>
    </row>
    <row r="204" spans="1:2" ht="15.75" x14ac:dyDescent="0.25">
      <c r="A204" s="118"/>
      <c r="B204" s="119"/>
    </row>
    <row r="205" spans="1:2" ht="15.75" x14ac:dyDescent="0.25">
      <c r="A205" s="328"/>
      <c r="B205" s="329"/>
    </row>
    <row r="206" spans="1:2" ht="15.75" x14ac:dyDescent="0.25">
      <c r="A206" s="118"/>
      <c r="B206" s="119"/>
    </row>
    <row r="207" spans="1:2" ht="15.75" x14ac:dyDescent="0.25">
      <c r="A207" s="328"/>
      <c r="B207" s="329"/>
    </row>
    <row r="208" spans="1:2" ht="15.75" x14ac:dyDescent="0.25">
      <c r="A208" s="118"/>
      <c r="B208" s="119"/>
    </row>
    <row r="209" spans="1:2" ht="15.75" x14ac:dyDescent="0.25">
      <c r="A209" s="328"/>
      <c r="B209" s="329"/>
    </row>
    <row r="210" spans="1:2" ht="15.75" x14ac:dyDescent="0.25">
      <c r="A210" s="118"/>
      <c r="B210" s="119"/>
    </row>
    <row r="211" spans="1:2" ht="15.75" x14ac:dyDescent="0.25">
      <c r="A211" s="328"/>
      <c r="B211" s="329"/>
    </row>
    <row r="212" spans="1:2" ht="15.75" x14ac:dyDescent="0.25">
      <c r="A212" s="118"/>
      <c r="B212" s="119"/>
    </row>
    <row r="213" spans="1:2" ht="15.75" x14ac:dyDescent="0.25">
      <c r="A213" s="328"/>
      <c r="B213" s="329"/>
    </row>
    <row r="214" spans="1:2" ht="15.75" x14ac:dyDescent="0.25">
      <c r="A214" s="118"/>
      <c r="B214" s="119"/>
    </row>
    <row r="215" spans="1:2" ht="15.75" x14ac:dyDescent="0.25">
      <c r="A215" s="328"/>
      <c r="B215" s="329"/>
    </row>
    <row r="216" spans="1:2" ht="15.75" x14ac:dyDescent="0.25">
      <c r="A216" s="118"/>
      <c r="B216" s="119"/>
    </row>
    <row r="217" spans="1:2" ht="15.75" x14ac:dyDescent="0.25">
      <c r="A217" s="328"/>
      <c r="B217" s="329"/>
    </row>
    <row r="218" spans="1:2" ht="15.75" x14ac:dyDescent="0.25">
      <c r="A218" s="118"/>
      <c r="B218" s="119"/>
    </row>
    <row r="219" spans="1:2" ht="15.75" x14ac:dyDescent="0.25">
      <c r="A219" s="328"/>
      <c r="B219" s="329"/>
    </row>
    <row r="220" spans="1:2" ht="15.75" x14ac:dyDescent="0.25">
      <c r="A220" s="118"/>
      <c r="B220" s="119"/>
    </row>
    <row r="221" spans="1:2" ht="15.75" x14ac:dyDescent="0.25">
      <c r="A221" s="328"/>
      <c r="B221" s="329"/>
    </row>
    <row r="222" spans="1:2" ht="15.75" x14ac:dyDescent="0.25">
      <c r="A222" s="118"/>
      <c r="B222" s="119"/>
    </row>
    <row r="223" spans="1:2" ht="15.75" x14ac:dyDescent="0.25">
      <c r="A223" s="328"/>
      <c r="B223" s="329"/>
    </row>
    <row r="224" spans="1:2" ht="15.75" x14ac:dyDescent="0.25">
      <c r="A224" s="118"/>
      <c r="B224" s="119"/>
    </row>
    <row r="225" spans="1:2" ht="15.75" x14ac:dyDescent="0.25">
      <c r="A225" s="328"/>
      <c r="B225" s="329"/>
    </row>
    <row r="226" spans="1:2" ht="15.75" x14ac:dyDescent="0.25">
      <c r="A226" s="118"/>
      <c r="B226" s="119"/>
    </row>
    <row r="227" spans="1:2" ht="15.75" x14ac:dyDescent="0.25">
      <c r="A227" s="328"/>
      <c r="B227" s="329"/>
    </row>
    <row r="228" spans="1:2" ht="15.75" x14ac:dyDescent="0.25">
      <c r="A228" s="118"/>
      <c r="B228" s="119"/>
    </row>
    <row r="229" spans="1:2" ht="15.75" x14ac:dyDescent="0.25">
      <c r="A229" s="328"/>
      <c r="B229" s="329"/>
    </row>
    <row r="230" spans="1:2" ht="15.75" x14ac:dyDescent="0.25">
      <c r="A230" s="118"/>
      <c r="B230" s="119"/>
    </row>
    <row r="231" spans="1:2" ht="15.75" x14ac:dyDescent="0.25">
      <c r="A231" s="328"/>
      <c r="B231" s="329"/>
    </row>
    <row r="232" spans="1:2" ht="15.75" x14ac:dyDescent="0.25">
      <c r="A232" s="118"/>
      <c r="B232" s="119"/>
    </row>
    <row r="233" spans="1:2" ht="15.75" x14ac:dyDescent="0.25">
      <c r="A233" s="328"/>
      <c r="B233" s="329"/>
    </row>
    <row r="234" spans="1:2" ht="15.75" x14ac:dyDescent="0.25">
      <c r="A234" s="118"/>
      <c r="B234" s="119"/>
    </row>
    <row r="235" spans="1:2" ht="15.75" x14ac:dyDescent="0.25">
      <c r="A235" s="328"/>
      <c r="B235" s="329"/>
    </row>
    <row r="236" spans="1:2" ht="15.75" x14ac:dyDescent="0.25">
      <c r="A236" s="118"/>
      <c r="B236" s="119"/>
    </row>
    <row r="237" spans="1:2" ht="15.75" x14ac:dyDescent="0.25">
      <c r="A237" s="328"/>
      <c r="B237" s="329"/>
    </row>
    <row r="238" spans="1:2" ht="15.75" x14ac:dyDescent="0.25">
      <c r="A238" s="118"/>
      <c r="B238" s="119"/>
    </row>
    <row r="239" spans="1:2" ht="15.75" x14ac:dyDescent="0.25">
      <c r="A239" s="328"/>
      <c r="B239" s="329"/>
    </row>
    <row r="240" spans="1:2" ht="15.75" x14ac:dyDescent="0.25">
      <c r="A240" s="118"/>
      <c r="B240" s="119"/>
    </row>
    <row r="241" spans="1:2" ht="15.75" x14ac:dyDescent="0.25">
      <c r="A241" s="328"/>
      <c r="B241" s="329"/>
    </row>
    <row r="242" spans="1:2" ht="15.75" x14ac:dyDescent="0.25">
      <c r="A242" s="118"/>
      <c r="B242" s="119"/>
    </row>
    <row r="243" spans="1:2" ht="15.75" x14ac:dyDescent="0.25">
      <c r="A243" s="328"/>
      <c r="B243" s="329"/>
    </row>
    <row r="244" spans="1:2" ht="15.75" x14ac:dyDescent="0.25">
      <c r="A244" s="118"/>
      <c r="B244" s="119"/>
    </row>
    <row r="245" spans="1:2" ht="15.75" x14ac:dyDescent="0.25">
      <c r="A245" s="328"/>
      <c r="B245" s="329"/>
    </row>
    <row r="246" spans="1:2" ht="15.75" x14ac:dyDescent="0.25">
      <c r="A246" s="118"/>
      <c r="B246" s="119"/>
    </row>
    <row r="247" spans="1:2" ht="15.75" x14ac:dyDescent="0.25">
      <c r="A247" s="328"/>
      <c r="B247" s="329"/>
    </row>
    <row r="248" spans="1:2" ht="15.75" x14ac:dyDescent="0.25">
      <c r="A248" s="118"/>
      <c r="B248" s="119"/>
    </row>
    <row r="249" spans="1:2" ht="15.75" x14ac:dyDescent="0.25">
      <c r="A249" s="328"/>
      <c r="B249" s="329"/>
    </row>
    <row r="250" spans="1:2" ht="15.75" x14ac:dyDescent="0.25">
      <c r="A250" s="118"/>
      <c r="B250" s="119"/>
    </row>
    <row r="251" spans="1:2" ht="15.75" x14ac:dyDescent="0.25">
      <c r="A251" s="328"/>
      <c r="B251" s="329"/>
    </row>
    <row r="252" spans="1:2" ht="15.75" x14ac:dyDescent="0.25">
      <c r="A252" s="118"/>
      <c r="B252" s="119"/>
    </row>
    <row r="253" spans="1:2" ht="15.75" x14ac:dyDescent="0.25">
      <c r="A253" s="328"/>
      <c r="B253" s="329"/>
    </row>
    <row r="254" spans="1:2" ht="15.75" x14ac:dyDescent="0.25">
      <c r="A254" s="118"/>
      <c r="B254" s="119"/>
    </row>
    <row r="255" spans="1:2" ht="15.75" x14ac:dyDescent="0.25">
      <c r="A255" s="328"/>
      <c r="B255" s="329"/>
    </row>
    <row r="256" spans="1:2" ht="15.75" x14ac:dyDescent="0.25">
      <c r="A256" s="118"/>
      <c r="B256" s="119"/>
    </row>
    <row r="257" spans="1:2" ht="15.75" x14ac:dyDescent="0.25">
      <c r="A257" s="328"/>
      <c r="B257" s="329"/>
    </row>
    <row r="258" spans="1:2" ht="15.75" x14ac:dyDescent="0.25">
      <c r="A258" s="118"/>
      <c r="B258" s="119"/>
    </row>
    <row r="259" spans="1:2" ht="15.75" x14ac:dyDescent="0.25">
      <c r="A259" s="328"/>
      <c r="B259" s="329"/>
    </row>
    <row r="260" spans="1:2" ht="15.75" x14ac:dyDescent="0.25">
      <c r="A260" s="118"/>
      <c r="B260" s="119"/>
    </row>
    <row r="261" spans="1:2" ht="15.75" x14ac:dyDescent="0.25">
      <c r="A261" s="328"/>
      <c r="B261" s="329"/>
    </row>
    <row r="262" spans="1:2" ht="15.75" x14ac:dyDescent="0.25">
      <c r="A262" s="118"/>
      <c r="B262" s="119"/>
    </row>
    <row r="263" spans="1:2" ht="15.75" x14ac:dyDescent="0.25">
      <c r="A263" s="328"/>
      <c r="B263" s="329"/>
    </row>
    <row r="264" spans="1:2" ht="15.75" x14ac:dyDescent="0.25">
      <c r="A264" s="118"/>
      <c r="B264" s="119"/>
    </row>
    <row r="265" spans="1:2" ht="15.75" x14ac:dyDescent="0.25">
      <c r="A265" s="328"/>
      <c r="B265" s="329"/>
    </row>
    <row r="266" spans="1:2" ht="15.75" x14ac:dyDescent="0.25">
      <c r="A266" s="118"/>
      <c r="B266" s="119"/>
    </row>
    <row r="267" spans="1:2" ht="15.75" x14ac:dyDescent="0.25">
      <c r="A267" s="50"/>
      <c r="B267" s="72"/>
    </row>
    <row r="268" spans="1:2" ht="15.75" x14ac:dyDescent="0.25">
      <c r="A268" s="50"/>
      <c r="B268" s="72"/>
    </row>
    <row r="269" spans="1:2" ht="15.75" x14ac:dyDescent="0.25">
      <c r="A269" s="50"/>
      <c r="B269" s="72"/>
    </row>
    <row r="270" spans="1:2" ht="15.75" x14ac:dyDescent="0.25">
      <c r="A270" s="50"/>
      <c r="B270" s="72"/>
    </row>
    <row r="271" spans="1:2" ht="15.75" x14ac:dyDescent="0.25">
      <c r="A271" s="50"/>
      <c r="B271" s="72"/>
    </row>
    <row r="272" spans="1:2" ht="15.75" x14ac:dyDescent="0.25">
      <c r="A272" s="50"/>
      <c r="B272" s="72"/>
    </row>
    <row r="273" spans="1:2" ht="15.75" x14ac:dyDescent="0.25">
      <c r="A273" s="50"/>
      <c r="B273" s="72"/>
    </row>
  </sheetData>
  <sortState ref="A3:B18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Process Information</vt:lpstr>
      <vt:lpstr>Schedule</vt:lpstr>
      <vt:lpstr>Questionaire (required)</vt:lpstr>
      <vt:lpstr>Detail pg. 1 (required)</vt:lpstr>
      <vt:lpstr>Categories</vt:lpstr>
      <vt:lpstr>Sheet3</vt:lpstr>
      <vt:lpstr>Detail pg2</vt:lpstr>
      <vt:lpstr>Spring 2019 Standing Rules</vt:lpstr>
      <vt:lpstr>Senator</vt:lpstr>
      <vt:lpstr>Standing Rules -Full version</vt:lpstr>
      <vt:lpstr>'Detail pg. 1 (required)'!Print_Area</vt:lpstr>
      <vt:lpstr>'Detail pg2'!Print_Area</vt:lpstr>
      <vt:lpstr>'Questionaire (required)'!Print_Area</vt:lpstr>
      <vt:lpstr>'Spring 2019 Standing Rules'!Print_Area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Administrator</cp:lastModifiedBy>
  <cp:lastPrinted>2019-07-10T22:31:18Z</cp:lastPrinted>
  <dcterms:created xsi:type="dcterms:W3CDTF">2014-02-06T21:51:40Z</dcterms:created>
  <dcterms:modified xsi:type="dcterms:W3CDTF">2019-07-19T15:29:16Z</dcterms:modified>
</cp:coreProperties>
</file>